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4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B2"/>
  <c r="G2" s="1"/>
  <c r="D30" i="6"/>
  <c r="C30"/>
  <c r="B30"/>
  <c r="E30" s="1"/>
  <c r="F30" i="7" s="1"/>
  <c r="A30" i="6"/>
  <c r="D29"/>
  <c r="C29"/>
  <c r="B29"/>
  <c r="E29" s="1"/>
  <c r="F29" i="7" s="1"/>
  <c r="A29" i="6"/>
  <c r="D28"/>
  <c r="C28"/>
  <c r="B28"/>
  <c r="E28" s="1"/>
  <c r="F28" i="7" s="1"/>
  <c r="A28" i="6"/>
  <c r="D27"/>
  <c r="C27"/>
  <c r="B27"/>
  <c r="E27" s="1"/>
  <c r="F27" i="7" s="1"/>
  <c r="A27" i="6"/>
  <c r="D26"/>
  <c r="C26"/>
  <c r="B26"/>
  <c r="E26" s="1"/>
  <c r="F26" i="7" s="1"/>
  <c r="A26" i="6"/>
  <c r="D25"/>
  <c r="C25"/>
  <c r="B25"/>
  <c r="E25" s="1"/>
  <c r="F25" i="7" s="1"/>
  <c r="A25" i="6"/>
  <c r="D24"/>
  <c r="C24"/>
  <c r="B24"/>
  <c r="E24" s="1"/>
  <c r="F24" i="7" s="1"/>
  <c r="A24" i="6"/>
  <c r="D23"/>
  <c r="C23"/>
  <c r="B23"/>
  <c r="E23" s="1"/>
  <c r="F23" i="7" s="1"/>
  <c r="A23" i="6"/>
  <c r="D22"/>
  <c r="C22"/>
  <c r="B22"/>
  <c r="E22" s="1"/>
  <c r="F22" i="7" s="1"/>
  <c r="A22" i="6"/>
  <c r="D21"/>
  <c r="C21"/>
  <c r="B21"/>
  <c r="E21" s="1"/>
  <c r="F21" i="7" s="1"/>
  <c r="A21" i="6"/>
  <c r="D20"/>
  <c r="C20"/>
  <c r="B20"/>
  <c r="E20" s="1"/>
  <c r="F20" i="7" s="1"/>
  <c r="A20" i="6"/>
  <c r="D19"/>
  <c r="C19"/>
  <c r="B19"/>
  <c r="E19" s="1"/>
  <c r="F19" i="7" s="1"/>
  <c r="A19" i="6"/>
  <c r="D18"/>
  <c r="C18"/>
  <c r="B18"/>
  <c r="E18" s="1"/>
  <c r="F18" i="7" s="1"/>
  <c r="A18" i="6"/>
  <c r="D17"/>
  <c r="C17"/>
  <c r="B17"/>
  <c r="E17" s="1"/>
  <c r="F17" i="7" s="1"/>
  <c r="A17" i="6"/>
  <c r="D16"/>
  <c r="C16"/>
  <c r="B16"/>
  <c r="E16" s="1"/>
  <c r="F16" i="7" s="1"/>
  <c r="A16" i="6"/>
  <c r="D15"/>
  <c r="C15"/>
  <c r="B15"/>
  <c r="E15" s="1"/>
  <c r="F15" i="7" s="1"/>
  <c r="A15" i="6"/>
  <c r="D14"/>
  <c r="C14"/>
  <c r="B14"/>
  <c r="E14" s="1"/>
  <c r="F14" i="7" s="1"/>
  <c r="A14" i="6"/>
  <c r="D13"/>
  <c r="C13"/>
  <c r="B13"/>
  <c r="E13" s="1"/>
  <c r="F13" i="7" s="1"/>
  <c r="A13" i="6"/>
  <c r="D12"/>
  <c r="C12"/>
  <c r="B12"/>
  <c r="E12" s="1"/>
  <c r="F12" i="7" s="1"/>
  <c r="A12" i="6"/>
  <c r="D11"/>
  <c r="C11"/>
  <c r="B11"/>
  <c r="E11" s="1"/>
  <c r="F11" i="7" s="1"/>
  <c r="A11" i="6"/>
  <c r="D10"/>
  <c r="C10"/>
  <c r="B10"/>
  <c r="E10" s="1"/>
  <c r="F10" i="7" s="1"/>
  <c r="A10" i="6"/>
  <c r="D9"/>
  <c r="C9"/>
  <c r="B9"/>
  <c r="E9" s="1"/>
  <c r="F9" i="7" s="1"/>
  <c r="A9" i="6"/>
  <c r="D8"/>
  <c r="C8"/>
  <c r="B8"/>
  <c r="E8" s="1"/>
  <c r="F8" i="7" s="1"/>
  <c r="A8" i="6"/>
  <c r="D7"/>
  <c r="C7"/>
  <c r="B7"/>
  <c r="E7" s="1"/>
  <c r="F7" i="7" s="1"/>
  <c r="A7" i="6"/>
  <c r="D6"/>
  <c r="C6"/>
  <c r="B6"/>
  <c r="E6" s="1"/>
  <c r="F6" i="7" s="1"/>
  <c r="A6" i="6"/>
  <c r="D5"/>
  <c r="C5"/>
  <c r="B5"/>
  <c r="E5" s="1"/>
  <c r="F5" i="7" s="1"/>
  <c r="A5" i="6"/>
  <c r="D4"/>
  <c r="C4"/>
  <c r="B4"/>
  <c r="E4" s="1"/>
  <c r="F4" i="7" s="1"/>
  <c r="A4" i="6"/>
  <c r="D3"/>
  <c r="C3"/>
  <c r="B3"/>
  <c r="E3" s="1"/>
  <c r="F3" i="7" s="1"/>
  <c r="A3" i="6"/>
  <c r="D30" i="5"/>
  <c r="C30"/>
  <c r="B30"/>
  <c r="E30" s="1"/>
  <c r="E30" i="7" s="1"/>
  <c r="A30" i="5"/>
  <c r="D29"/>
  <c r="C29"/>
  <c r="B29"/>
  <c r="E29" s="1"/>
  <c r="E29" i="7" s="1"/>
  <c r="A29" i="5"/>
  <c r="D28"/>
  <c r="C28"/>
  <c r="B28"/>
  <c r="E28" s="1"/>
  <c r="E28" i="7" s="1"/>
  <c r="A28" i="5"/>
  <c r="D27"/>
  <c r="C27"/>
  <c r="B27"/>
  <c r="E27" s="1"/>
  <c r="E27" i="7" s="1"/>
  <c r="A27" i="5"/>
  <c r="D26"/>
  <c r="C26"/>
  <c r="B26"/>
  <c r="E26" s="1"/>
  <c r="E26" i="7" s="1"/>
  <c r="A26" i="5"/>
  <c r="D25"/>
  <c r="C25"/>
  <c r="B25"/>
  <c r="E25" s="1"/>
  <c r="E25" i="7" s="1"/>
  <c r="A25" i="5"/>
  <c r="D24"/>
  <c r="C24"/>
  <c r="B24"/>
  <c r="E24" s="1"/>
  <c r="E24" i="7" s="1"/>
  <c r="A24" i="5"/>
  <c r="D23"/>
  <c r="C23"/>
  <c r="B23"/>
  <c r="E23" s="1"/>
  <c r="E23" i="7" s="1"/>
  <c r="A23" i="5"/>
  <c r="D22"/>
  <c r="C22"/>
  <c r="B22"/>
  <c r="E22" s="1"/>
  <c r="E22" i="7" s="1"/>
  <c r="A22" i="5"/>
  <c r="D21"/>
  <c r="C21"/>
  <c r="B21"/>
  <c r="E21" s="1"/>
  <c r="E21" i="7" s="1"/>
  <c r="A21" i="5"/>
  <c r="D20"/>
  <c r="C20"/>
  <c r="B20"/>
  <c r="E20" s="1"/>
  <c r="E20" i="7" s="1"/>
  <c r="A20" i="5"/>
  <c r="D19"/>
  <c r="C19"/>
  <c r="B19"/>
  <c r="E19" s="1"/>
  <c r="E19" i="7" s="1"/>
  <c r="A19" i="5"/>
  <c r="D18"/>
  <c r="C18"/>
  <c r="B18"/>
  <c r="E18" s="1"/>
  <c r="E18" i="7" s="1"/>
  <c r="A18" i="5"/>
  <c r="D17"/>
  <c r="C17"/>
  <c r="B17"/>
  <c r="E17" s="1"/>
  <c r="E17" i="7" s="1"/>
  <c r="A17" i="5"/>
  <c r="D16"/>
  <c r="C16"/>
  <c r="B16"/>
  <c r="E16" s="1"/>
  <c r="E16" i="7" s="1"/>
  <c r="A16" i="5"/>
  <c r="D15"/>
  <c r="C15"/>
  <c r="B15"/>
  <c r="E15" s="1"/>
  <c r="E15" i="7" s="1"/>
  <c r="A15" i="5"/>
  <c r="D14"/>
  <c r="C14"/>
  <c r="B14"/>
  <c r="E14" s="1"/>
  <c r="E14" i="7" s="1"/>
  <c r="A14" i="5"/>
  <c r="D13"/>
  <c r="C13"/>
  <c r="B13"/>
  <c r="E13" s="1"/>
  <c r="E13" i="7" s="1"/>
  <c r="A13" i="5"/>
  <c r="D12"/>
  <c r="C12"/>
  <c r="B12"/>
  <c r="E12" s="1"/>
  <c r="E12" i="7" s="1"/>
  <c r="A12" i="5"/>
  <c r="D11"/>
  <c r="C11"/>
  <c r="B11"/>
  <c r="E11" s="1"/>
  <c r="E11" i="7" s="1"/>
  <c r="A11" i="5"/>
  <c r="D10"/>
  <c r="C10"/>
  <c r="B10"/>
  <c r="E10" s="1"/>
  <c r="E10" i="7" s="1"/>
  <c r="A10" i="5"/>
  <c r="D9"/>
  <c r="C9"/>
  <c r="B9"/>
  <c r="E9" s="1"/>
  <c r="E9" i="7" s="1"/>
  <c r="A9" i="5"/>
  <c r="D8"/>
  <c r="C8"/>
  <c r="B8"/>
  <c r="E8" s="1"/>
  <c r="E8" i="7" s="1"/>
  <c r="A8" i="5"/>
  <c r="D7"/>
  <c r="C7"/>
  <c r="B7"/>
  <c r="E7" s="1"/>
  <c r="E7" i="7" s="1"/>
  <c r="A7" i="5"/>
  <c r="D6"/>
  <c r="C6"/>
  <c r="B6"/>
  <c r="E6" s="1"/>
  <c r="E6" i="7" s="1"/>
  <c r="A6" i="5"/>
  <c r="D5"/>
  <c r="C5"/>
  <c r="B5"/>
  <c r="E5" s="1"/>
  <c r="E5" i="7" s="1"/>
  <c r="A5" i="5"/>
  <c r="D4"/>
  <c r="C4"/>
  <c r="B4"/>
  <c r="E4" s="1"/>
  <c r="E4" i="7" s="1"/>
  <c r="A4" i="5"/>
  <c r="D3"/>
  <c r="C3"/>
  <c r="B3"/>
  <c r="E3" s="1"/>
  <c r="E3" i="7" s="1"/>
  <c r="A3" i="5"/>
  <c r="D30" i="4"/>
  <c r="C30"/>
  <c r="B30"/>
  <c r="E30" s="1"/>
  <c r="D30" i="7" s="1"/>
  <c r="A30" i="4"/>
  <c r="D29"/>
  <c r="C29"/>
  <c r="B29"/>
  <c r="E29" s="1"/>
  <c r="D29" i="7" s="1"/>
  <c r="A29" i="4"/>
  <c r="D28"/>
  <c r="C28"/>
  <c r="B28"/>
  <c r="E28" s="1"/>
  <c r="D28" i="7" s="1"/>
  <c r="A28" i="4"/>
  <c r="D27"/>
  <c r="C27"/>
  <c r="B27"/>
  <c r="A27"/>
  <c r="D26"/>
  <c r="C26"/>
  <c r="B26"/>
  <c r="E26" s="1"/>
  <c r="D26" i="7" s="1"/>
  <c r="A26" i="4"/>
  <c r="D25"/>
  <c r="C25"/>
  <c r="B25"/>
  <c r="A25"/>
  <c r="D24"/>
  <c r="C24"/>
  <c r="B24"/>
  <c r="E24" s="1"/>
  <c r="D24" i="7" s="1"/>
  <c r="A24" i="4"/>
  <c r="D23"/>
  <c r="C23"/>
  <c r="B23"/>
  <c r="A23"/>
  <c r="D22"/>
  <c r="C22"/>
  <c r="B22"/>
  <c r="E22" s="1"/>
  <c r="D22" i="7" s="1"/>
  <c r="A22" i="4"/>
  <c r="D21"/>
  <c r="C21"/>
  <c r="B21"/>
  <c r="A21"/>
  <c r="D20"/>
  <c r="C20"/>
  <c r="B20"/>
  <c r="E20" s="1"/>
  <c r="D20" i="7" s="1"/>
  <c r="A20" i="4"/>
  <c r="D19"/>
  <c r="C19"/>
  <c r="B19"/>
  <c r="A19"/>
  <c r="D18"/>
  <c r="C18"/>
  <c r="B18"/>
  <c r="E18" s="1"/>
  <c r="D18" i="7" s="1"/>
  <c r="A18" i="4"/>
  <c r="D17"/>
  <c r="C17"/>
  <c r="B17"/>
  <c r="A17"/>
  <c r="D16"/>
  <c r="C16"/>
  <c r="B16"/>
  <c r="E16" s="1"/>
  <c r="D16" i="7" s="1"/>
  <c r="A16" i="4"/>
  <c r="D15"/>
  <c r="C15"/>
  <c r="B15"/>
  <c r="A15"/>
  <c r="D14"/>
  <c r="C14"/>
  <c r="B14"/>
  <c r="E14" s="1"/>
  <c r="D14" i="7" s="1"/>
  <c r="A14" i="4"/>
  <c r="D13"/>
  <c r="C13"/>
  <c r="B13"/>
  <c r="A13"/>
  <c r="D12"/>
  <c r="C12"/>
  <c r="B12"/>
  <c r="E12" s="1"/>
  <c r="D12" i="7" s="1"/>
  <c r="A12" i="4"/>
  <c r="D11"/>
  <c r="C11"/>
  <c r="B11"/>
  <c r="A11"/>
  <c r="D10"/>
  <c r="C10"/>
  <c r="B10"/>
  <c r="E10" s="1"/>
  <c r="D10" i="7" s="1"/>
  <c r="A10" i="4"/>
  <c r="D9"/>
  <c r="C9"/>
  <c r="B9"/>
  <c r="A9"/>
  <c r="D8"/>
  <c r="C8"/>
  <c r="B8"/>
  <c r="E8" s="1"/>
  <c r="D8" i="7" s="1"/>
  <c r="A8" i="4"/>
  <c r="D7"/>
  <c r="C7"/>
  <c r="B7"/>
  <c r="A7"/>
  <c r="D6"/>
  <c r="C6"/>
  <c r="B6"/>
  <c r="E6" s="1"/>
  <c r="D6" i="7" s="1"/>
  <c r="A6" i="4"/>
  <c r="D5"/>
  <c r="C5"/>
  <c r="B5"/>
  <c r="A5"/>
  <c r="D4"/>
  <c r="C4"/>
  <c r="B4"/>
  <c r="E4" s="1"/>
  <c r="D4" i="7" s="1"/>
  <c r="A4" i="4"/>
  <c r="D3"/>
  <c r="C3"/>
  <c r="B3"/>
  <c r="A3"/>
  <c r="C30" i="3"/>
  <c r="B30"/>
  <c r="A30"/>
  <c r="C29"/>
  <c r="B29"/>
  <c r="D29" s="1"/>
  <c r="C29" i="7" s="1"/>
  <c r="A29" i="3"/>
  <c r="C28"/>
  <c r="B28"/>
  <c r="A28"/>
  <c r="C27"/>
  <c r="B27"/>
  <c r="D27" s="1"/>
  <c r="C27" i="7" s="1"/>
  <c r="A27" i="3"/>
  <c r="C26"/>
  <c r="B26"/>
  <c r="A26"/>
  <c r="C25"/>
  <c r="B25"/>
  <c r="D25" s="1"/>
  <c r="C25" i="7" s="1"/>
  <c r="A25" i="3"/>
  <c r="C24"/>
  <c r="B24"/>
  <c r="A24"/>
  <c r="C23"/>
  <c r="B23"/>
  <c r="D23" s="1"/>
  <c r="C23" i="7" s="1"/>
  <c r="A23" i="3"/>
  <c r="C22"/>
  <c r="B22"/>
  <c r="A22"/>
  <c r="C21"/>
  <c r="B21"/>
  <c r="D21" s="1"/>
  <c r="C21" i="7" s="1"/>
  <c r="A21" i="3"/>
  <c r="C20"/>
  <c r="B20"/>
  <c r="A20"/>
  <c r="C19"/>
  <c r="B19"/>
  <c r="D19" s="1"/>
  <c r="C19" i="7" s="1"/>
  <c r="A19" i="3"/>
  <c r="C18"/>
  <c r="B18"/>
  <c r="A18"/>
  <c r="C17"/>
  <c r="B17"/>
  <c r="D17" s="1"/>
  <c r="C17" i="7" s="1"/>
  <c r="A17" i="3"/>
  <c r="C16"/>
  <c r="B16"/>
  <c r="A16"/>
  <c r="C15"/>
  <c r="B15"/>
  <c r="D15" s="1"/>
  <c r="C15" i="7" s="1"/>
  <c r="A15" i="3"/>
  <c r="C14"/>
  <c r="B14"/>
  <c r="A14"/>
  <c r="C13"/>
  <c r="B13"/>
  <c r="D13" s="1"/>
  <c r="C13" i="7" s="1"/>
  <c r="A13" i="3"/>
  <c r="C12"/>
  <c r="B12"/>
  <c r="A12"/>
  <c r="C11"/>
  <c r="B11"/>
  <c r="D11" s="1"/>
  <c r="C11" i="7" s="1"/>
  <c r="A11" i="3"/>
  <c r="C10"/>
  <c r="B10"/>
  <c r="A10"/>
  <c r="C9"/>
  <c r="B9"/>
  <c r="D9" s="1"/>
  <c r="C9" i="7" s="1"/>
  <c r="A9" i="3"/>
  <c r="C8"/>
  <c r="B8"/>
  <c r="A8"/>
  <c r="C7"/>
  <c r="B7"/>
  <c r="D7" s="1"/>
  <c r="C7" i="7" s="1"/>
  <c r="A7" i="3"/>
  <c r="C6"/>
  <c r="B6"/>
  <c r="A6"/>
  <c r="C5"/>
  <c r="B5"/>
  <c r="D5" s="1"/>
  <c r="C5" i="7" s="1"/>
  <c r="A5" i="3"/>
  <c r="C4"/>
  <c r="B4"/>
  <c r="A4"/>
  <c r="C3"/>
  <c r="B3"/>
  <c r="D3" s="1"/>
  <c r="C3" i="7" s="1"/>
  <c r="A3" i="3"/>
  <c r="D30" i="2"/>
  <c r="C30"/>
  <c r="B30"/>
  <c r="A30"/>
  <c r="A30" i="7" s="1"/>
  <c r="D29" i="2"/>
  <c r="C29"/>
  <c r="B29"/>
  <c r="A29"/>
  <c r="A29" i="7" s="1"/>
  <c r="D28" i="2"/>
  <c r="C28"/>
  <c r="B28"/>
  <c r="E28" s="1"/>
  <c r="B28" i="7" s="1"/>
  <c r="A28" i="2"/>
  <c r="A28" i="7" s="1"/>
  <c r="D27" i="2"/>
  <c r="C27"/>
  <c r="B27"/>
  <c r="A27"/>
  <c r="A27" i="7" s="1"/>
  <c r="D26" i="2"/>
  <c r="C26"/>
  <c r="B26"/>
  <c r="E26" s="1"/>
  <c r="B26" i="7" s="1"/>
  <c r="A26" i="2"/>
  <c r="A26" i="7" s="1"/>
  <c r="D25" i="2"/>
  <c r="C25"/>
  <c r="B25"/>
  <c r="A25"/>
  <c r="A25" i="7" s="1"/>
  <c r="D24" i="2"/>
  <c r="C24"/>
  <c r="B24"/>
  <c r="E24" s="1"/>
  <c r="B24" i="7" s="1"/>
  <c r="G24" s="1"/>
  <c r="A24" i="2"/>
  <c r="A24" i="7" s="1"/>
  <c r="D23" i="2"/>
  <c r="C23"/>
  <c r="B23"/>
  <c r="A23"/>
  <c r="A23" i="7" s="1"/>
  <c r="D22" i="2"/>
  <c r="C22"/>
  <c r="B22"/>
  <c r="E22" s="1"/>
  <c r="B22" i="7" s="1"/>
  <c r="G22" s="1"/>
  <c r="A22" i="2"/>
  <c r="A22" i="7" s="1"/>
  <c r="D21" i="2"/>
  <c r="C21"/>
  <c r="B21"/>
  <c r="A21"/>
  <c r="A21" i="7" s="1"/>
  <c r="D20" i="2"/>
  <c r="C20"/>
  <c r="B20"/>
  <c r="E20" s="1"/>
  <c r="B20" i="7" s="1"/>
  <c r="G20" s="1"/>
  <c r="A20" i="2"/>
  <c r="A20" i="7" s="1"/>
  <c r="D19" i="2"/>
  <c r="C19"/>
  <c r="B19"/>
  <c r="A19"/>
  <c r="A19" i="7" s="1"/>
  <c r="D18" i="2"/>
  <c r="C18"/>
  <c r="B18"/>
  <c r="E18" s="1"/>
  <c r="B18" i="7" s="1"/>
  <c r="G18" s="1"/>
  <c r="A18" i="2"/>
  <c r="A18" i="7" s="1"/>
  <c r="D17" i="2"/>
  <c r="C17"/>
  <c r="B17"/>
  <c r="A17"/>
  <c r="A17" i="7" s="1"/>
  <c r="D16" i="2"/>
  <c r="C16"/>
  <c r="B16"/>
  <c r="A16"/>
  <c r="A16" i="7" s="1"/>
  <c r="D15" i="2"/>
  <c r="C15"/>
  <c r="B15"/>
  <c r="A15"/>
  <c r="A15" i="7" s="1"/>
  <c r="D14" i="2"/>
  <c r="C14"/>
  <c r="B14"/>
  <c r="E14" s="1"/>
  <c r="B14" i="7" s="1"/>
  <c r="G14" s="1"/>
  <c r="A14" i="2"/>
  <c r="A14" i="7" s="1"/>
  <c r="D13" i="2"/>
  <c r="C13"/>
  <c r="B13"/>
  <c r="A13"/>
  <c r="A13" i="7" s="1"/>
  <c r="D12" i="2"/>
  <c r="C12"/>
  <c r="B12"/>
  <c r="E12" s="1"/>
  <c r="B12" i="7" s="1"/>
  <c r="G12" s="1"/>
  <c r="A12" i="2"/>
  <c r="A12" i="7" s="1"/>
  <c r="D11" i="2"/>
  <c r="C11"/>
  <c r="B11"/>
  <c r="A11"/>
  <c r="A11" i="7" s="1"/>
  <c r="D10" i="2"/>
  <c r="C10"/>
  <c r="B10"/>
  <c r="E10" s="1"/>
  <c r="B10" i="7" s="1"/>
  <c r="G10" s="1"/>
  <c r="A10" i="2"/>
  <c r="A10" i="7" s="1"/>
  <c r="D9" i="2"/>
  <c r="C9"/>
  <c r="B9"/>
  <c r="A9"/>
  <c r="A9" i="7" s="1"/>
  <c r="D8" i="2"/>
  <c r="C8"/>
  <c r="B8"/>
  <c r="E8" s="1"/>
  <c r="B8" i="7" s="1"/>
  <c r="G8" s="1"/>
  <c r="A8" i="2"/>
  <c r="A8" i="7" s="1"/>
  <c r="D7" i="2"/>
  <c r="C7"/>
  <c r="B7"/>
  <c r="A7"/>
  <c r="A7" i="7" s="1"/>
  <c r="D6" i="2"/>
  <c r="C6"/>
  <c r="B6"/>
  <c r="E6" s="1"/>
  <c r="B6" i="7" s="1"/>
  <c r="G6" s="1"/>
  <c r="A6" i="2"/>
  <c r="A6" i="7" s="1"/>
  <c r="D5" i="2"/>
  <c r="C5"/>
  <c r="B5"/>
  <c r="A5"/>
  <c r="A5" i="7" s="1"/>
  <c r="D4" i="2"/>
  <c r="C4"/>
  <c r="B4"/>
  <c r="E4" s="1"/>
  <c r="B4" i="7" s="1"/>
  <c r="G4" s="1"/>
  <c r="A4" i="2"/>
  <c r="A4" i="7" s="1"/>
  <c r="D3" i="2"/>
  <c r="C3"/>
  <c r="B3"/>
  <c r="A3"/>
  <c r="A3" i="7" s="1"/>
  <c r="E3" i="2" l="1"/>
  <c r="B3" i="7" s="1"/>
  <c r="G3" s="1"/>
  <c r="E5" i="2"/>
  <c r="B5" i="7" s="1"/>
  <c r="G5" s="1"/>
  <c r="E7" i="2"/>
  <c r="B7" i="7" s="1"/>
  <c r="G7" s="1"/>
  <c r="E9" i="2"/>
  <c r="B9" i="7" s="1"/>
  <c r="G9" s="1"/>
  <c r="E11" i="2"/>
  <c r="B11" i="7" s="1"/>
  <c r="G11" s="1"/>
  <c r="E13" i="2"/>
  <c r="B13" i="7" s="1"/>
  <c r="G13" s="1"/>
  <c r="E15" i="2"/>
  <c r="B15" i="7" s="1"/>
  <c r="G15" s="1"/>
  <c r="E17" i="2"/>
  <c r="B17" i="7" s="1"/>
  <c r="E19" i="2"/>
  <c r="B19" i="7" s="1"/>
  <c r="E21" i="2"/>
  <c r="B21" i="7" s="1"/>
  <c r="E23" i="2"/>
  <c r="B23" i="7" s="1"/>
  <c r="E25" i="2"/>
  <c r="B25" i="7" s="1"/>
  <c r="E27" i="2"/>
  <c r="B27" i="7" s="1"/>
  <c r="E29" i="2"/>
  <c r="B29" i="7" s="1"/>
  <c r="D4" i="3"/>
  <c r="C4" i="7" s="1"/>
  <c r="D6" i="3"/>
  <c r="C6" i="7" s="1"/>
  <c r="D8" i="3"/>
  <c r="C8" i="7" s="1"/>
  <c r="D10" i="3"/>
  <c r="C10" i="7" s="1"/>
  <c r="D12" i="3"/>
  <c r="C12" i="7" s="1"/>
  <c r="D14" i="3"/>
  <c r="C14" i="7" s="1"/>
  <c r="D16" i="3"/>
  <c r="C16" i="7" s="1"/>
  <c r="D18" i="3"/>
  <c r="C18" i="7" s="1"/>
  <c r="D20" i="3"/>
  <c r="C20" i="7" s="1"/>
  <c r="D22" i="3"/>
  <c r="C22" i="7" s="1"/>
  <c r="D24" i="3"/>
  <c r="C24" i="7" s="1"/>
  <c r="D26" i="3"/>
  <c r="C26" i="7" s="1"/>
  <c r="G26" s="1"/>
  <c r="D28" i="3"/>
  <c r="C28" i="7" s="1"/>
  <c r="G28" s="1"/>
  <c r="D30" i="3"/>
  <c r="C30" i="7" s="1"/>
  <c r="E3" i="4"/>
  <c r="D3" i="7" s="1"/>
  <c r="E5" i="4"/>
  <c r="D5" i="7" s="1"/>
  <c r="E7" i="4"/>
  <c r="D7" i="7" s="1"/>
  <c r="E9" i="4"/>
  <c r="D9" i="7" s="1"/>
  <c r="E11" i="4"/>
  <c r="D11" i="7" s="1"/>
  <c r="E13" i="4"/>
  <c r="D13" i="7" s="1"/>
  <c r="E15" i="4"/>
  <c r="D15" i="7" s="1"/>
  <c r="E17" i="4"/>
  <c r="D17" i="7" s="1"/>
  <c r="E19" i="4"/>
  <c r="D19" i="7" s="1"/>
  <c r="E21" i="4"/>
  <c r="D21" i="7" s="1"/>
  <c r="E23" i="4"/>
  <c r="D23" i="7" s="1"/>
  <c r="E25" i="4"/>
  <c r="D25" i="7" s="1"/>
  <c r="E27" i="4"/>
  <c r="D27" i="7" s="1"/>
  <c r="E16" i="2"/>
  <c r="B16" i="7" s="1"/>
  <c r="G16" s="1"/>
  <c r="E30" i="2"/>
  <c r="B30" i="7" s="1"/>
  <c r="G17"/>
  <c r="G19"/>
  <c r="G21"/>
  <c r="G23"/>
  <c r="G25"/>
  <c r="G27"/>
  <c r="G29"/>
  <c r="G30" l="1"/>
</calcChain>
</file>

<file path=xl/sharedStrings.xml><?xml version="1.0" encoding="utf-8"?>
<sst xmlns="http://schemas.openxmlformats.org/spreadsheetml/2006/main" count="125" uniqueCount="70">
  <si>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</si>
  <si>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</si>
  <si>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</si>
  <si>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</si>
  <si>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</si>
  <si>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</si>
  <si>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</si>
  <si>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</si>
  <si>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</si>
  <si>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</si>
  <si>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</si>
  <si>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</si>
  <si>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</si>
  <si>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</si>
  <si>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</si>
  <si>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</si>
  <si>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</si>
  <si>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</si>
  <si>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</si>
  <si>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</si>
  <si>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</si>
  <si>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</si>
  <si>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</si>
  <si>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Рубцовск г.</t>
  </si>
  <si>
    <t>ДОУ</t>
  </si>
  <si>
    <t>Наличие пяти и более комфортных условий для предоставления услуг</t>
  </si>
  <si>
    <t>100</t>
  </si>
  <si>
    <t>Количество условий доступности организации для инвалидов (от одного до четырех)</t>
  </si>
  <si>
    <t>20</t>
  </si>
  <si>
    <t/>
  </si>
  <si>
    <t>В наличии и функционируют более трёх дистанционных способов взаимодействия</t>
  </si>
  <si>
    <t>Количество условий доступности, позволяющих инвалидам получать услуги наравне с другими (от одного до четырех)</t>
  </si>
  <si>
    <t>39</t>
  </si>
  <si>
    <t>2</t>
  </si>
  <si>
    <t>50</t>
  </si>
  <si>
    <t>53</t>
  </si>
  <si>
    <t>42</t>
  </si>
  <si>
    <t>26</t>
  </si>
  <si>
    <t>49</t>
  </si>
  <si>
    <t>47</t>
  </si>
  <si>
    <t>46</t>
  </si>
  <si>
    <t>45</t>
  </si>
  <si>
    <t>2209010364</t>
  </si>
  <si>
    <t>МБДОУ "Детский сад №30 "Незабудка"</t>
  </si>
  <si>
    <t>24</t>
  </si>
  <si>
    <t>27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</si>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</sst>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2"/>
  <sheetViews>
    <sheetView workbookViewId="0">
      <pane ySplit="1" topLeftCell="A2" activePane="bottomLeft" state="frozen"/>
      <selection pane="bottomLeft" activeCell="A3" sqref="A3:XFD6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1" t="s">
        <v>7</v>
      </c>
      <c r="J1" s="32"/>
      <c r="K1" s="4" t="s">
        <v>8</v>
      </c>
      <c r="L1" s="31" t="s">
        <v>7</v>
      </c>
      <c r="M1" s="32"/>
      <c r="N1" s="33" t="s">
        <v>9</v>
      </c>
      <c r="O1" s="32"/>
      <c r="P1" s="34" t="s">
        <v>7</v>
      </c>
      <c r="Q1" s="32"/>
      <c r="R1" s="3" t="s">
        <v>10</v>
      </c>
      <c r="S1" s="31" t="s">
        <v>7</v>
      </c>
      <c r="T1" s="32"/>
      <c r="U1" s="3" t="s">
        <v>11</v>
      </c>
      <c r="V1" s="31" t="s">
        <v>7</v>
      </c>
      <c r="W1" s="32"/>
      <c r="X1" s="31" t="s">
        <v>12</v>
      </c>
      <c r="Y1" s="32"/>
      <c r="Z1" s="34" t="s">
        <v>7</v>
      </c>
      <c r="AA1" s="32"/>
      <c r="AB1" s="3" t="s">
        <v>13</v>
      </c>
      <c r="AC1" s="31" t="s">
        <v>7</v>
      </c>
      <c r="AD1" s="32"/>
      <c r="AE1" s="31" t="s">
        <v>14</v>
      </c>
      <c r="AF1" s="32"/>
      <c r="AG1" s="34" t="s">
        <v>7</v>
      </c>
      <c r="AH1" s="32"/>
      <c r="AI1" s="33" t="s">
        <v>15</v>
      </c>
      <c r="AJ1" s="32"/>
      <c r="AK1" s="34" t="s">
        <v>7</v>
      </c>
      <c r="AL1" s="32"/>
      <c r="AM1" s="3" t="s">
        <v>16</v>
      </c>
      <c r="AN1" s="31" t="s">
        <v>7</v>
      </c>
      <c r="AO1" s="32"/>
      <c r="AP1" s="3" t="s">
        <v>17</v>
      </c>
      <c r="AQ1" s="34" t="s">
        <v>7</v>
      </c>
      <c r="AR1" s="32"/>
      <c r="AS1" s="4" t="s">
        <v>18</v>
      </c>
      <c r="AT1" s="34" t="s">
        <v>7</v>
      </c>
      <c r="AU1" s="32"/>
      <c r="AV1" s="3" t="s">
        <v>19</v>
      </c>
      <c r="AW1" s="34" t="s">
        <v>7</v>
      </c>
      <c r="AX1" s="32"/>
      <c r="AY1" s="3" t="s">
        <v>20</v>
      </c>
      <c r="AZ1" s="34" t="s">
        <v>7</v>
      </c>
      <c r="BA1" s="32"/>
      <c r="BB1" s="3" t="s">
        <v>21</v>
      </c>
      <c r="BC1" s="34" t="s">
        <v>7</v>
      </c>
      <c r="BD1" s="32"/>
      <c r="BE1" s="3" t="s">
        <v>22</v>
      </c>
      <c r="BF1" s="34" t="s">
        <v>7</v>
      </c>
      <c r="BG1" s="3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42</v>
      </c>
      <c r="B2" s="3" t="s">
        <v>23</v>
      </c>
      <c r="C2" s="6" t="s">
        <v>24</v>
      </c>
      <c r="D2" s="3" t="s">
        <v>43</v>
      </c>
      <c r="E2" s="7">
        <v>120</v>
      </c>
      <c r="F2" s="7" t="s">
        <v>35</v>
      </c>
      <c r="G2" s="8">
        <v>0.44166666666666665</v>
      </c>
      <c r="H2" s="3" t="s">
        <v>43</v>
      </c>
      <c r="I2" s="7">
        <v>15</v>
      </c>
      <c r="J2" s="2">
        <v>15</v>
      </c>
      <c r="K2" s="3" t="s">
        <v>43</v>
      </c>
      <c r="L2" s="9">
        <v>53</v>
      </c>
      <c r="M2" s="10">
        <v>53</v>
      </c>
      <c r="N2" s="3" t="s">
        <v>43</v>
      </c>
      <c r="O2" s="3" t="s">
        <v>30</v>
      </c>
      <c r="P2" s="2" t="s">
        <v>29</v>
      </c>
      <c r="Q2" s="2" t="s">
        <v>26</v>
      </c>
      <c r="R2" s="3" t="s">
        <v>43</v>
      </c>
      <c r="S2" s="2" t="s">
        <v>32</v>
      </c>
      <c r="T2" s="2" t="s">
        <v>36</v>
      </c>
      <c r="U2" s="3" t="s">
        <v>43</v>
      </c>
      <c r="V2" s="2" t="s">
        <v>44</v>
      </c>
      <c r="W2" s="2" t="s">
        <v>37</v>
      </c>
      <c r="X2" s="3" t="s">
        <v>43</v>
      </c>
      <c r="Y2" s="3" t="s">
        <v>25</v>
      </c>
      <c r="Z2" s="2"/>
      <c r="AA2" s="2" t="s">
        <v>26</v>
      </c>
      <c r="AB2" s="3" t="s">
        <v>43</v>
      </c>
      <c r="AC2" s="2" t="s">
        <v>40</v>
      </c>
      <c r="AD2" s="2" t="s">
        <v>35</v>
      </c>
      <c r="AE2" s="3" t="s">
        <v>43</v>
      </c>
      <c r="AF2" s="3" t="s">
        <v>27</v>
      </c>
      <c r="AG2" s="2">
        <v>1</v>
      </c>
      <c r="AH2" s="2" t="s">
        <v>28</v>
      </c>
      <c r="AI2" s="3" t="s">
        <v>43</v>
      </c>
      <c r="AJ2" s="3" t="s">
        <v>31</v>
      </c>
      <c r="AK2" s="2">
        <v>1</v>
      </c>
      <c r="AL2" s="2" t="s">
        <v>28</v>
      </c>
      <c r="AM2" s="3" t="s">
        <v>43</v>
      </c>
      <c r="AN2" s="2" t="s">
        <v>33</v>
      </c>
      <c r="AO2" s="2" t="s">
        <v>33</v>
      </c>
      <c r="AP2" s="3" t="s">
        <v>43</v>
      </c>
      <c r="AQ2" s="2" t="s">
        <v>39</v>
      </c>
      <c r="AR2" s="2" t="s">
        <v>35</v>
      </c>
      <c r="AS2" s="3" t="s">
        <v>43</v>
      </c>
      <c r="AT2" s="2" t="s">
        <v>38</v>
      </c>
      <c r="AU2" s="2" t="s">
        <v>35</v>
      </c>
      <c r="AV2" s="3" t="s">
        <v>43</v>
      </c>
      <c r="AW2" s="2" t="s">
        <v>45</v>
      </c>
      <c r="AX2" s="2" t="s">
        <v>45</v>
      </c>
      <c r="AY2" s="3" t="s">
        <v>43</v>
      </c>
      <c r="AZ2" s="2" t="s">
        <v>41</v>
      </c>
      <c r="BA2" s="2" t="s">
        <v>35</v>
      </c>
      <c r="BB2" s="3" t="s">
        <v>43</v>
      </c>
      <c r="BC2" s="2" t="s">
        <v>34</v>
      </c>
      <c r="BD2" s="2" t="s">
        <v>35</v>
      </c>
      <c r="BE2" s="3" t="s">
        <v>43</v>
      </c>
      <c r="BF2" s="2" t="s">
        <v>41</v>
      </c>
      <c r="BG2" s="2" t="s">
        <v>35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topLeftCell="A7"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46</v>
      </c>
      <c r="B1" s="13" t="s">
        <v>47</v>
      </c>
      <c r="C1" s="13" t="s">
        <v>48</v>
      </c>
      <c r="D1" s="13" t="s">
        <v>49</v>
      </c>
      <c r="E1" s="1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51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e">
        <f>'Данные для ввода на bus.gov.ru'!#REF!</f>
        <v>#REF!</v>
      </c>
      <c r="B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" s="15" t="e">
        <f>'Данные для ввода на bus.gov.ru'!#REF!*0.3</f>
        <v>#REF!</v>
      </c>
      <c r="D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" s="18" t="e">
        <f t="shared" ref="E3:E30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A4" s="3" t="e">
        <f>'Данные для ввода на bus.gov.ru'!#REF!</f>
        <v>#REF!</v>
      </c>
      <c r="B4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4" s="15" t="e">
        <f>'Данные для ввода на bus.gov.ru'!#REF!*0.3</f>
        <v>#REF!</v>
      </c>
      <c r="D4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4" s="18" t="e">
        <f t="shared" si="0"/>
        <v>#VALUE!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A5" s="3" t="e">
        <f>'Данные для ввода на bus.gov.ru'!#REF!</f>
        <v>#REF!</v>
      </c>
      <c r="B5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5" s="15" t="e">
        <f>'Данные для ввода на bus.gov.ru'!#REF!*0.3</f>
        <v>#REF!</v>
      </c>
      <c r="D5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5" s="18" t="e">
        <f t="shared" si="0"/>
        <v>#VALUE!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A6" s="3" t="e">
        <f>'Данные для ввода на bus.gov.ru'!#REF!</f>
        <v>#REF!</v>
      </c>
      <c r="B6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6" s="15" t="e">
        <f>'Данные для ввода на bus.gov.ru'!#REF!*0.3</f>
        <v>#REF!</v>
      </c>
      <c r="D6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6" s="18" t="e">
        <f t="shared" si="0"/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A7" s="3" t="e">
        <f>'Данные для ввода на bus.gov.ru'!#REF!</f>
        <v>#REF!</v>
      </c>
      <c r="B7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7" s="15" t="e">
        <f>'Данные для ввода на bus.gov.ru'!#REF!*0.3</f>
        <v>#REF!</v>
      </c>
      <c r="D7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7" s="18" t="e">
        <f t="shared" si="0"/>
        <v>#VALUE!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A8" s="3" t="e">
        <f>'Данные для ввода на bus.gov.ru'!#REF!</f>
        <v>#REF!</v>
      </c>
      <c r="B8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8" s="15" t="e">
        <f>'Данные для ввода на bus.gov.ru'!#REF!*0.3</f>
        <v>#REF!</v>
      </c>
      <c r="D8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8" s="18" t="e">
        <f t="shared" si="0"/>
        <v>#VALUE!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A9" s="3" t="e">
        <f>'Данные для ввода на bus.gov.ru'!#REF!</f>
        <v>#REF!</v>
      </c>
      <c r="B9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9" s="15" t="e">
        <f>'Данные для ввода на bus.gov.ru'!#REF!*0.3</f>
        <v>#REF!</v>
      </c>
      <c r="D9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9" s="18" t="e">
        <f t="shared" si="0"/>
        <v>#VALUE!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A10" s="3" t="e">
        <f>'Данные для ввода на bus.gov.ru'!#REF!</f>
        <v>#REF!</v>
      </c>
      <c r="B10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0" s="15" t="e">
        <f>'Данные для ввода на bus.gov.ru'!#REF!*0.3</f>
        <v>#REF!</v>
      </c>
      <c r="D10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0" s="18" t="e">
        <f t="shared" si="0"/>
        <v>#VALUE!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A11" s="3" t="e">
        <f>'Данные для ввода на bus.gov.ru'!#REF!</f>
        <v>#REF!</v>
      </c>
      <c r="B11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1" s="15" t="e">
        <f>'Данные для ввода на bus.gov.ru'!#REF!*0.3</f>
        <v>#REF!</v>
      </c>
      <c r="D11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1" s="18" t="e">
        <f t="shared" si="0"/>
        <v>#VALUE!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A12" s="3" t="e">
        <f>'Данные для ввода на bus.gov.ru'!#REF!</f>
        <v>#REF!</v>
      </c>
      <c r="B12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2" s="15" t="e">
        <f>'Данные для ввода на bus.gov.ru'!#REF!*0.3</f>
        <v>#REF!</v>
      </c>
      <c r="D12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2" s="18" t="e">
        <f t="shared" si="0"/>
        <v>#VALUE!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A13" s="3" t="e">
        <f>'Данные для ввода на bus.gov.ru'!#REF!</f>
        <v>#REF!</v>
      </c>
      <c r="B1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3" s="15" t="e">
        <f>'Данные для ввода на bus.gov.ru'!#REF!*0.3</f>
        <v>#REF!</v>
      </c>
      <c r="D1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3" s="18" t="e">
        <f t="shared" si="0"/>
        <v>#VALUE!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A14" s="3" t="e">
        <f>'Данные для ввода на bus.gov.ru'!#REF!</f>
        <v>#REF!</v>
      </c>
      <c r="B14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4" s="15" t="e">
        <f>'Данные для ввода на bus.gov.ru'!#REF!*0.3</f>
        <v>#REF!</v>
      </c>
      <c r="D14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4" s="18" t="e">
        <f t="shared" si="0"/>
        <v>#VALUE!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A15" s="3" t="e">
        <f>'Данные для ввода на bus.gov.ru'!#REF!</f>
        <v>#REF!</v>
      </c>
      <c r="B15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5" s="15" t="e">
        <f>'Данные для ввода на bus.gov.ru'!#REF!*0.3</f>
        <v>#REF!</v>
      </c>
      <c r="D15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5" s="18" t="e">
        <f t="shared" si="0"/>
        <v>#VALUE!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A16" s="3" t="e">
        <f>'Данные для ввода на bus.gov.ru'!#REF!</f>
        <v>#REF!</v>
      </c>
      <c r="B16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6" s="15" t="e">
        <f>'Данные для ввода на bus.gov.ru'!#REF!*0.3</f>
        <v>#REF!</v>
      </c>
      <c r="D16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6" s="18" t="e">
        <f t="shared" si="0"/>
        <v>#VALUE!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1:26" ht="12.75" customHeight="1">
      <c r="A17" s="3" t="e">
        <f>'Данные для ввода на bus.gov.ru'!#REF!</f>
        <v>#REF!</v>
      </c>
      <c r="B17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7" s="15" t="e">
        <f>'Данные для ввода на bus.gov.ru'!#REF!*0.3</f>
        <v>#REF!</v>
      </c>
      <c r="D17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7" s="18" t="e">
        <f t="shared" si="0"/>
        <v>#VALUE!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2.75" customHeight="1">
      <c r="A18" s="3" t="e">
        <f>'Данные для ввода на bus.gov.ru'!#REF!</f>
        <v>#REF!</v>
      </c>
      <c r="B18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8" s="15" t="e">
        <f>'Данные для ввода на bus.gov.ru'!#REF!*0.3</f>
        <v>#REF!</v>
      </c>
      <c r="D18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8" s="18" t="e">
        <f t="shared" si="0"/>
        <v>#VALUE!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1:26" ht="12.75" customHeight="1">
      <c r="A19" s="3" t="e">
        <f>'Данные для ввода на bus.gov.ru'!#REF!</f>
        <v>#REF!</v>
      </c>
      <c r="B19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19" s="15" t="e">
        <f>'Данные для ввода на bus.gov.ru'!#REF!*0.3</f>
        <v>#REF!</v>
      </c>
      <c r="D19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19" s="18" t="e">
        <f t="shared" si="0"/>
        <v>#VALUE!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1:26" ht="12.75" customHeight="1">
      <c r="A20" s="3" t="e">
        <f>'Данные для ввода на bus.gov.ru'!#REF!</f>
        <v>#REF!</v>
      </c>
      <c r="B20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0" s="15" t="e">
        <f>'Данные для ввода на bus.gov.ru'!#REF!*0.3</f>
        <v>#REF!</v>
      </c>
      <c r="D20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0" s="18" t="e">
        <f t="shared" si="0"/>
        <v>#VALUE!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2.75" customHeight="1">
      <c r="A21" s="3" t="e">
        <f>'Данные для ввода на bus.gov.ru'!#REF!</f>
        <v>#REF!</v>
      </c>
      <c r="B21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1" s="15" t="e">
        <f>'Данные для ввода на bus.gov.ru'!#REF!*0.3</f>
        <v>#REF!</v>
      </c>
      <c r="D21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1" s="18" t="e">
        <f t="shared" si="0"/>
        <v>#VALUE!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1:26" ht="12.75" customHeight="1">
      <c r="A22" s="3" t="e">
        <f>'Данные для ввода на bus.gov.ru'!#REF!</f>
        <v>#REF!</v>
      </c>
      <c r="B22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2" s="15" t="e">
        <f>'Данные для ввода на bus.gov.ru'!#REF!*0.3</f>
        <v>#REF!</v>
      </c>
      <c r="D22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2" s="18" t="e">
        <f t="shared" si="0"/>
        <v>#VALUE!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1:26" ht="12.75" customHeight="1">
      <c r="A23" s="3" t="e">
        <f>'Данные для ввода на bus.gov.ru'!#REF!</f>
        <v>#REF!</v>
      </c>
      <c r="B2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3" s="15" t="e">
        <f>'Данные для ввода на bus.gov.ru'!#REF!*0.3</f>
        <v>#REF!</v>
      </c>
      <c r="D2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3" s="18" t="e">
        <f t="shared" si="0"/>
        <v>#VALUE!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12.75" customHeight="1">
      <c r="A24" s="3" t="e">
        <f>'Данные для ввода на bus.gov.ru'!#REF!</f>
        <v>#REF!</v>
      </c>
      <c r="B24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4" s="15" t="e">
        <f>'Данные для ввода на bus.gov.ru'!#REF!*0.3</f>
        <v>#REF!</v>
      </c>
      <c r="D24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4" s="18" t="e">
        <f t="shared" si="0"/>
        <v>#VALUE!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1:26" ht="12.75" customHeight="1">
      <c r="A25" s="3" t="e">
        <f>'Данные для ввода на bus.gov.ru'!#REF!</f>
        <v>#REF!</v>
      </c>
      <c r="B25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5" s="15" t="e">
        <f>'Данные для ввода на bus.gov.ru'!#REF!*0.3</f>
        <v>#REF!</v>
      </c>
      <c r="D25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5" s="18" t="e">
        <f t="shared" si="0"/>
        <v>#VALUE!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1:26" ht="12.75" customHeight="1">
      <c r="A26" s="3" t="str">
        <f>'Данные для ввода на bus.gov.ru'!D2</f>
        <v>МБДОУ "Детский сад №30 "Незабудка"</v>
      </c>
      <c r="B26" s="17">
        <f>IFERROR(((('Данные для ввода на bus.gov.ru'!I2+'Данные для ввода на bus.gov.ru'!L2)/('Данные для ввода на bus.gov.ru'!J2+'Данные для ввода на bus.gov.ru'!M2))*100)*0.3,"")</f>
        <v>30</v>
      </c>
      <c r="C26" s="15">
        <f>'Данные для ввода на bus.gov.ru'!Q2*0.3</f>
        <v>30</v>
      </c>
      <c r="D26" s="17">
        <f>((('Данные для ввода на bus.gov.ru'!S2+'Данные для ввода на bus.gov.ru'!V2)/('Данные для ввода на bus.gov.ru'!T2+'Данные для ввода на bus.gov.ru'!W2))*100)*0.4</f>
        <v>37.058823529411768</v>
      </c>
      <c r="E26" s="18">
        <f t="shared" si="0"/>
        <v>97.058823529411768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1:26" ht="12.75" customHeight="1">
      <c r="A27" s="3" t="e">
        <f>'Данные для ввода на bus.gov.ru'!#REF!</f>
        <v>#REF!</v>
      </c>
      <c r="B27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7" s="15" t="e">
        <f>'Данные для ввода на bus.gov.ru'!#REF!*0.3</f>
        <v>#REF!</v>
      </c>
      <c r="D27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7" s="18" t="e">
        <f t="shared" si="0"/>
        <v>#VALUE!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2.75" customHeight="1">
      <c r="A28" s="3" t="e">
        <f>'Данные для ввода на bus.gov.ru'!#REF!</f>
        <v>#REF!</v>
      </c>
      <c r="B28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8" s="15" t="e">
        <f>'Данные для ввода на bus.gov.ru'!#REF!*0.3</f>
        <v>#REF!</v>
      </c>
      <c r="D28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8" s="18" t="e">
        <f t="shared" si="0"/>
        <v>#VALUE!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1:26" ht="12.75" customHeight="1">
      <c r="A29" s="3" t="e">
        <f>'Данные для ввода на bus.gov.ru'!#REF!</f>
        <v>#REF!</v>
      </c>
      <c r="B29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29" s="15" t="e">
        <f>'Данные для ввода на bus.gov.ru'!#REF!*0.3</f>
        <v>#REF!</v>
      </c>
      <c r="D29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29" s="18" t="e">
        <f t="shared" si="0"/>
        <v>#VALUE!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1:26" ht="12.75" customHeight="1">
      <c r="A30" s="3" t="e">
        <f>'Данные для ввода на bus.gov.ru'!#REF!</f>
        <v>#REF!</v>
      </c>
      <c r="B30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0" s="15" t="e">
        <f>'Данные для ввода на bus.gov.ru'!#REF!*0.3</f>
        <v>#REF!</v>
      </c>
      <c r="D30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0" s="18" t="e">
        <f t="shared" si="0"/>
        <v>#VALUE!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1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topLeftCell="A7" workbookViewId="0"/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46</v>
      </c>
      <c r="B1" s="13" t="s">
        <v>52</v>
      </c>
      <c r="C1" s="13" t="s">
        <v>53</v>
      </c>
      <c r="D1" s="13" t="s">
        <v>50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51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2.75" customHeight="1">
      <c r="A3" s="3" t="e">
        <f>'Данные для ввода на bus.gov.ru'!#REF!</f>
        <v>#REF!</v>
      </c>
      <c r="B3" s="2" t="e">
        <f>'Данные для ввода на bus.gov.ru'!#REF!*0.5</f>
        <v>#REF!</v>
      </c>
      <c r="C3" s="21" t="e">
        <f>(('Данные для ввода на bus.gov.ru'!#REF!/'Данные для ввода на bus.gov.ru'!#REF!)*100)*0.5</f>
        <v>#REF!</v>
      </c>
      <c r="D3" s="21" t="e">
        <f t="shared" ref="D3:D30" si="0">B3+C3</f>
        <v>#REF!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2.75" customHeight="1">
      <c r="A4" s="3" t="e">
        <f>'Данные для ввода на bus.gov.ru'!#REF!</f>
        <v>#REF!</v>
      </c>
      <c r="B4" s="2" t="e">
        <f>'Данные для ввода на bus.gov.ru'!#REF!*0.5</f>
        <v>#REF!</v>
      </c>
      <c r="C4" s="21" t="e">
        <f>(('Данные для ввода на bus.gov.ru'!#REF!/'Данные для ввода на bus.gov.ru'!#REF!)*100)*0.5</f>
        <v>#REF!</v>
      </c>
      <c r="D4" s="21" t="e">
        <f t="shared" si="0"/>
        <v>#REF!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2.75" customHeight="1">
      <c r="A5" s="3" t="e">
        <f>'Данные для ввода на bus.gov.ru'!#REF!</f>
        <v>#REF!</v>
      </c>
      <c r="B5" s="2" t="e">
        <f>'Данные для ввода на bus.gov.ru'!#REF!*0.5</f>
        <v>#REF!</v>
      </c>
      <c r="C5" s="21" t="e">
        <f>(('Данные для ввода на bus.gov.ru'!#REF!/'Данные для ввода на bus.gov.ru'!#REF!)*100)*0.5</f>
        <v>#REF!</v>
      </c>
      <c r="D5" s="21" t="e">
        <f t="shared" si="0"/>
        <v>#REF!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2.75" customHeight="1">
      <c r="A6" s="3" t="e">
        <f>'Данные для ввода на bus.gov.ru'!#REF!</f>
        <v>#REF!</v>
      </c>
      <c r="B6" s="2" t="e">
        <f>'Данные для ввода на bus.gov.ru'!#REF!*0.5</f>
        <v>#REF!</v>
      </c>
      <c r="C6" s="21" t="e">
        <f>(('Данные для ввода на bus.gov.ru'!#REF!/'Данные для ввода на bus.gov.ru'!#REF!)*100)*0.5</f>
        <v>#REF!</v>
      </c>
      <c r="D6" s="21" t="e">
        <f t="shared" si="0"/>
        <v>#REF!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2.75" customHeight="1">
      <c r="A7" s="3" t="e">
        <f>'Данные для ввода на bus.gov.ru'!#REF!</f>
        <v>#REF!</v>
      </c>
      <c r="B7" s="2" t="e">
        <f>'Данные для ввода на bus.gov.ru'!#REF!*0.5</f>
        <v>#REF!</v>
      </c>
      <c r="C7" s="21" t="e">
        <f>(('Данные для ввода на bus.gov.ru'!#REF!/'Данные для ввода на bus.gov.ru'!#REF!)*100)*0.5</f>
        <v>#REF!</v>
      </c>
      <c r="D7" s="21" t="e">
        <f t="shared" si="0"/>
        <v>#REF!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2.75" customHeight="1">
      <c r="A8" s="3" t="e">
        <f>'Данные для ввода на bus.gov.ru'!#REF!</f>
        <v>#REF!</v>
      </c>
      <c r="B8" s="2" t="e">
        <f>'Данные для ввода на bus.gov.ru'!#REF!*0.5</f>
        <v>#REF!</v>
      </c>
      <c r="C8" s="21" t="e">
        <f>(('Данные для ввода на bus.gov.ru'!#REF!/'Данные для ввода на bus.gov.ru'!#REF!)*100)*0.5</f>
        <v>#REF!</v>
      </c>
      <c r="D8" s="21" t="e">
        <f t="shared" si="0"/>
        <v>#REF!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2.75" customHeight="1">
      <c r="A9" s="3" t="e">
        <f>'Данные для ввода на bus.gov.ru'!#REF!</f>
        <v>#REF!</v>
      </c>
      <c r="B9" s="2" t="e">
        <f>'Данные для ввода на bus.gov.ru'!#REF!*0.5</f>
        <v>#REF!</v>
      </c>
      <c r="C9" s="21" t="e">
        <f>(('Данные для ввода на bus.gov.ru'!#REF!/'Данные для ввода на bus.gov.ru'!#REF!)*100)*0.5</f>
        <v>#REF!</v>
      </c>
      <c r="D9" s="21" t="e">
        <f t="shared" si="0"/>
        <v>#REF!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2.75" customHeight="1">
      <c r="A10" s="3" t="e">
        <f>'Данные для ввода на bus.gov.ru'!#REF!</f>
        <v>#REF!</v>
      </c>
      <c r="B10" s="2" t="e">
        <f>'Данные для ввода на bus.gov.ru'!#REF!*0.5</f>
        <v>#REF!</v>
      </c>
      <c r="C10" s="21" t="e">
        <f>(('Данные для ввода на bus.gov.ru'!#REF!/'Данные для ввода на bus.gov.ru'!#REF!)*100)*0.5</f>
        <v>#REF!</v>
      </c>
      <c r="D10" s="21" t="e">
        <f t="shared" si="0"/>
        <v>#REF!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2.75" customHeight="1">
      <c r="A11" s="3" t="e">
        <f>'Данные для ввода на bus.gov.ru'!#REF!</f>
        <v>#REF!</v>
      </c>
      <c r="B11" s="2" t="e">
        <f>'Данные для ввода на bus.gov.ru'!#REF!*0.5</f>
        <v>#REF!</v>
      </c>
      <c r="C11" s="21" t="e">
        <f>(('Данные для ввода на bus.gov.ru'!#REF!/'Данные для ввода на bus.gov.ru'!#REF!)*100)*0.5</f>
        <v>#REF!</v>
      </c>
      <c r="D11" s="21" t="e">
        <f t="shared" si="0"/>
        <v>#REF!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2.75" customHeight="1">
      <c r="A12" s="3" t="e">
        <f>'Данные для ввода на bus.gov.ru'!#REF!</f>
        <v>#REF!</v>
      </c>
      <c r="B12" s="2" t="e">
        <f>'Данные для ввода на bus.gov.ru'!#REF!*0.5</f>
        <v>#REF!</v>
      </c>
      <c r="C12" s="21" t="e">
        <f>(('Данные для ввода на bus.gov.ru'!#REF!/'Данные для ввода на bus.gov.ru'!#REF!)*100)*0.5</f>
        <v>#REF!</v>
      </c>
      <c r="D12" s="21" t="e">
        <f t="shared" si="0"/>
        <v>#REF!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2.75" customHeight="1">
      <c r="A13" s="3" t="e">
        <f>'Данные для ввода на bus.gov.ru'!#REF!</f>
        <v>#REF!</v>
      </c>
      <c r="B13" s="2" t="e">
        <f>'Данные для ввода на bus.gov.ru'!#REF!*0.5</f>
        <v>#REF!</v>
      </c>
      <c r="C13" s="21" t="e">
        <f>(('Данные для ввода на bus.gov.ru'!#REF!/'Данные для ввода на bus.gov.ru'!#REF!)*100)*0.5</f>
        <v>#REF!</v>
      </c>
      <c r="D13" s="21" t="e">
        <f t="shared" si="0"/>
        <v>#REF!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2.75" customHeight="1">
      <c r="A14" s="3" t="e">
        <f>'Данные для ввода на bus.gov.ru'!#REF!</f>
        <v>#REF!</v>
      </c>
      <c r="B14" s="2" t="e">
        <f>'Данные для ввода на bus.gov.ru'!#REF!*0.5</f>
        <v>#REF!</v>
      </c>
      <c r="C14" s="21" t="e">
        <f>(('Данные для ввода на bus.gov.ru'!#REF!/'Данные для ввода на bus.gov.ru'!#REF!)*100)*0.5</f>
        <v>#REF!</v>
      </c>
      <c r="D14" s="21" t="e">
        <f t="shared" si="0"/>
        <v>#REF!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2.75" customHeight="1">
      <c r="A15" s="3" t="e">
        <f>'Данные для ввода на bus.gov.ru'!#REF!</f>
        <v>#REF!</v>
      </c>
      <c r="B15" s="2" t="e">
        <f>'Данные для ввода на bus.gov.ru'!#REF!*0.5</f>
        <v>#REF!</v>
      </c>
      <c r="C15" s="21" t="e">
        <f>(('Данные для ввода на bus.gov.ru'!#REF!/'Данные для ввода на bus.gov.ru'!#REF!)*100)*0.5</f>
        <v>#REF!</v>
      </c>
      <c r="D15" s="21" t="e">
        <f t="shared" si="0"/>
        <v>#REF!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2.75" customHeight="1">
      <c r="A16" s="3" t="e">
        <f>'Данные для ввода на bus.gov.ru'!#REF!</f>
        <v>#REF!</v>
      </c>
      <c r="B16" s="2" t="e">
        <f>'Данные для ввода на bus.gov.ru'!#REF!*0.5</f>
        <v>#REF!</v>
      </c>
      <c r="C16" s="21" t="e">
        <f>(('Данные для ввода на bus.gov.ru'!#REF!/'Данные для ввода на bus.gov.ru'!#REF!)*100)*0.5</f>
        <v>#REF!</v>
      </c>
      <c r="D16" s="21" t="e">
        <f t="shared" si="0"/>
        <v>#REF!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1:26" ht="12.75" customHeight="1">
      <c r="A17" s="3" t="e">
        <f>'Данные для ввода на bus.gov.ru'!#REF!</f>
        <v>#REF!</v>
      </c>
      <c r="B17" s="2" t="e">
        <f>'Данные для ввода на bus.gov.ru'!#REF!*0.5</f>
        <v>#REF!</v>
      </c>
      <c r="C17" s="21" t="e">
        <f>(('Данные для ввода на bus.gov.ru'!#REF!/'Данные для ввода на bus.gov.ru'!#REF!)*100)*0.5</f>
        <v>#REF!</v>
      </c>
      <c r="D17" s="21" t="e">
        <f t="shared" si="0"/>
        <v>#REF!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1:26" ht="12.75" customHeight="1">
      <c r="A18" s="3" t="e">
        <f>'Данные для ввода на bus.gov.ru'!#REF!</f>
        <v>#REF!</v>
      </c>
      <c r="B18" s="2" t="e">
        <f>'Данные для ввода на bus.gov.ru'!#REF!*0.5</f>
        <v>#REF!</v>
      </c>
      <c r="C18" s="21" t="e">
        <f>(('Данные для ввода на bus.gov.ru'!#REF!/'Данные для ввода на bus.gov.ru'!#REF!)*100)*0.5</f>
        <v>#REF!</v>
      </c>
      <c r="D18" s="21" t="e">
        <f t="shared" si="0"/>
        <v>#REF!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1:26" ht="12.75" customHeight="1">
      <c r="A19" s="3" t="e">
        <f>'Данные для ввода на bus.gov.ru'!#REF!</f>
        <v>#REF!</v>
      </c>
      <c r="B19" s="2" t="e">
        <f>'Данные для ввода на bus.gov.ru'!#REF!*0.5</f>
        <v>#REF!</v>
      </c>
      <c r="C19" s="21" t="e">
        <f>(('Данные для ввода на bus.gov.ru'!#REF!/'Данные для ввода на bus.gov.ru'!#REF!)*100)*0.5</f>
        <v>#REF!</v>
      </c>
      <c r="D19" s="21" t="e">
        <f t="shared" si="0"/>
        <v>#REF!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1:26" ht="12.75" customHeight="1">
      <c r="A20" s="3" t="e">
        <f>'Данные для ввода на bus.gov.ru'!#REF!</f>
        <v>#REF!</v>
      </c>
      <c r="B20" s="2" t="e">
        <f>'Данные для ввода на bus.gov.ru'!#REF!*0.5</f>
        <v>#REF!</v>
      </c>
      <c r="C20" s="21" t="e">
        <f>(('Данные для ввода на bus.gov.ru'!#REF!/'Данные для ввода на bus.gov.ru'!#REF!)*100)*0.5</f>
        <v>#REF!</v>
      </c>
      <c r="D20" s="21" t="e">
        <f t="shared" si="0"/>
        <v>#REF!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1:26" ht="12.75" customHeight="1">
      <c r="A21" s="3" t="e">
        <f>'Данные для ввода на bus.gov.ru'!#REF!</f>
        <v>#REF!</v>
      </c>
      <c r="B21" s="2" t="e">
        <f>'Данные для ввода на bus.gov.ru'!#REF!*0.5</f>
        <v>#REF!</v>
      </c>
      <c r="C21" s="21" t="e">
        <f>(('Данные для ввода на bus.gov.ru'!#REF!/'Данные для ввода на bus.gov.ru'!#REF!)*100)*0.5</f>
        <v>#REF!</v>
      </c>
      <c r="D21" s="21" t="e">
        <f t="shared" si="0"/>
        <v>#REF!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1:26" ht="12.75" customHeight="1">
      <c r="A22" s="3" t="e">
        <f>'Данные для ввода на bus.gov.ru'!#REF!</f>
        <v>#REF!</v>
      </c>
      <c r="B22" s="2" t="e">
        <f>'Данные для ввода на bus.gov.ru'!#REF!*0.5</f>
        <v>#REF!</v>
      </c>
      <c r="C22" s="21" t="e">
        <f>(('Данные для ввода на bus.gov.ru'!#REF!/'Данные для ввода на bus.gov.ru'!#REF!)*100)*0.5</f>
        <v>#REF!</v>
      </c>
      <c r="D22" s="21" t="e">
        <f t="shared" si="0"/>
        <v>#REF!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1:26" ht="12.75" customHeight="1">
      <c r="A23" s="3" t="e">
        <f>'Данные для ввода на bus.gov.ru'!#REF!</f>
        <v>#REF!</v>
      </c>
      <c r="B23" s="2" t="e">
        <f>'Данные для ввода на bus.gov.ru'!#REF!*0.5</f>
        <v>#REF!</v>
      </c>
      <c r="C23" s="21" t="e">
        <f>(('Данные для ввода на bus.gov.ru'!#REF!/'Данные для ввода на bus.gov.ru'!#REF!)*100)*0.5</f>
        <v>#REF!</v>
      </c>
      <c r="D23" s="21" t="e">
        <f t="shared" si="0"/>
        <v>#REF!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1:26" ht="12.75" customHeight="1">
      <c r="A24" s="3" t="e">
        <f>'Данные для ввода на bus.gov.ru'!#REF!</f>
        <v>#REF!</v>
      </c>
      <c r="B24" s="2" t="e">
        <f>'Данные для ввода на bus.gov.ru'!#REF!*0.5</f>
        <v>#REF!</v>
      </c>
      <c r="C24" s="21" t="e">
        <f>(('Данные для ввода на bus.gov.ru'!#REF!/'Данные для ввода на bus.gov.ru'!#REF!)*100)*0.5</f>
        <v>#REF!</v>
      </c>
      <c r="D24" s="21" t="e">
        <f t="shared" si="0"/>
        <v>#REF!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1:26" ht="12.75" customHeight="1">
      <c r="A25" s="3" t="e">
        <f>'Данные для ввода на bus.gov.ru'!#REF!</f>
        <v>#REF!</v>
      </c>
      <c r="B25" s="2" t="e">
        <f>'Данные для ввода на bus.gov.ru'!#REF!*0.5</f>
        <v>#REF!</v>
      </c>
      <c r="C25" s="21" t="e">
        <f>(('Данные для ввода на bus.gov.ru'!#REF!/'Данные для ввода на bus.gov.ru'!#REF!)*100)*0.5</f>
        <v>#REF!</v>
      </c>
      <c r="D25" s="21" t="e">
        <f t="shared" si="0"/>
        <v>#REF!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1:26" ht="12.75" customHeight="1">
      <c r="A26" s="3" t="str">
        <f>'Данные для ввода на bus.gov.ru'!D2</f>
        <v>МБДОУ "Детский сад №30 "Незабудка"</v>
      </c>
      <c r="B26" s="2">
        <f>'Данные для ввода на bus.gov.ru'!AA2*0.5</f>
        <v>50</v>
      </c>
      <c r="C26" s="21">
        <f>(('Данные для ввода на bus.gov.ru'!AC2/'Данные для ввода на bus.gov.ru'!AD2)*100)*0.5</f>
        <v>43.39622641509434</v>
      </c>
      <c r="D26" s="21">
        <f t="shared" si="0"/>
        <v>93.396226415094333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1:26" ht="12.75" customHeight="1">
      <c r="A27" s="3" t="e">
        <f>'Данные для ввода на bus.gov.ru'!#REF!</f>
        <v>#REF!</v>
      </c>
      <c r="B27" s="2" t="e">
        <f>'Данные для ввода на bus.gov.ru'!#REF!*0.5</f>
        <v>#REF!</v>
      </c>
      <c r="C27" s="21" t="e">
        <f>(('Данные для ввода на bus.gov.ru'!#REF!/'Данные для ввода на bus.gov.ru'!#REF!)*100)*0.5</f>
        <v>#REF!</v>
      </c>
      <c r="D27" s="21" t="e">
        <f t="shared" si="0"/>
        <v>#REF!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1:26" ht="12.75" customHeight="1">
      <c r="A28" s="3" t="e">
        <f>'Данные для ввода на bus.gov.ru'!#REF!</f>
        <v>#REF!</v>
      </c>
      <c r="B28" s="2" t="e">
        <f>'Данные для ввода на bus.gov.ru'!#REF!*0.5</f>
        <v>#REF!</v>
      </c>
      <c r="C28" s="21" t="e">
        <f>(('Данные для ввода на bus.gov.ru'!#REF!/'Данные для ввода на bus.gov.ru'!#REF!)*100)*0.5</f>
        <v>#REF!</v>
      </c>
      <c r="D28" s="21" t="e">
        <f t="shared" si="0"/>
        <v>#REF!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1:26" ht="12.75" customHeight="1">
      <c r="A29" s="3" t="e">
        <f>'Данные для ввода на bus.gov.ru'!#REF!</f>
        <v>#REF!</v>
      </c>
      <c r="B29" s="2" t="e">
        <f>'Данные для ввода на bus.gov.ru'!#REF!*0.5</f>
        <v>#REF!</v>
      </c>
      <c r="C29" s="21" t="e">
        <f>(('Данные для ввода на bus.gov.ru'!#REF!/'Данные для ввода на bus.gov.ru'!#REF!)*100)*0.5</f>
        <v>#REF!</v>
      </c>
      <c r="D29" s="21" t="e">
        <f t="shared" si="0"/>
        <v>#REF!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1:26" ht="12.75" customHeight="1">
      <c r="A30" s="3" t="e">
        <f>'Данные для ввода на bus.gov.ru'!#REF!</f>
        <v>#REF!</v>
      </c>
      <c r="B30" s="2" t="e">
        <f>'Данные для ввода на bus.gov.ru'!#REF!*0.5</f>
        <v>#REF!</v>
      </c>
      <c r="C30" s="21" t="e">
        <f>(('Данные для ввода на bus.gov.ru'!#REF!/'Данные для ввода на bus.gov.ru'!#REF!)*100)*0.5</f>
        <v>#REF!</v>
      </c>
      <c r="D30" s="21" t="e">
        <f t="shared" si="0"/>
        <v>#REF!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1:26" ht="12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1:26" ht="12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2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2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2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2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2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2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2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2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2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2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2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2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2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2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2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2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2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2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2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2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2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2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2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2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2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2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2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2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2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2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2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2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2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2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2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2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2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2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2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2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2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2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2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2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2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2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2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2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2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2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2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2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2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2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1"/>
      <c r="Z462" s="11"/>
    </row>
    <row r="463" spans="5:26" ht="15.75" customHeight="1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11"/>
      <c r="Z463" s="11"/>
    </row>
    <row r="464" spans="5:26" ht="15.75" customHeight="1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1"/>
      <c r="Z464" s="11"/>
    </row>
    <row r="465" spans="5:26" ht="15.75" customHeight="1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1"/>
      <c r="Z465" s="11"/>
    </row>
    <row r="466" spans="5:26" ht="15.75" customHeight="1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11"/>
      <c r="Z466" s="11"/>
    </row>
    <row r="467" spans="5:26" ht="15.75" customHeight="1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11"/>
      <c r="Z467" s="11"/>
    </row>
    <row r="468" spans="5:26" ht="15.75" customHeight="1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1"/>
      <c r="Z468" s="11"/>
    </row>
    <row r="469" spans="5:26" ht="15.75" customHeight="1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11"/>
      <c r="Z469" s="11"/>
    </row>
    <row r="470" spans="5:26" ht="15.75" customHeight="1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11"/>
      <c r="Z470" s="11"/>
    </row>
    <row r="471" spans="5:26" ht="15.75" customHeight="1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11"/>
      <c r="Z471" s="11"/>
    </row>
    <row r="472" spans="5:26" ht="15.75" customHeight="1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1"/>
      <c r="Z472" s="11"/>
    </row>
    <row r="473" spans="5:26" ht="15.75" customHeight="1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11"/>
      <c r="Z473" s="11"/>
    </row>
    <row r="474" spans="5:26" ht="15.75" customHeight="1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11"/>
      <c r="Z474" s="11"/>
    </row>
    <row r="475" spans="5:26" ht="15.75" customHeight="1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11"/>
      <c r="Z475" s="11"/>
    </row>
    <row r="476" spans="5:26" ht="15.75" customHeight="1"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11"/>
      <c r="Z476" s="11"/>
    </row>
    <row r="477" spans="5:26" ht="15.75" customHeight="1"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11"/>
      <c r="Z477" s="11"/>
    </row>
    <row r="478" spans="5:26" ht="15.75" customHeight="1"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11"/>
      <c r="Z478" s="11"/>
    </row>
    <row r="479" spans="5:26" ht="15.75" customHeight="1"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11"/>
      <c r="Z479" s="11"/>
    </row>
    <row r="480" spans="5:26" ht="15.75" customHeight="1"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11"/>
      <c r="Z480" s="11"/>
    </row>
    <row r="481" spans="5:26" ht="15.75" customHeight="1"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11"/>
      <c r="Z481" s="11"/>
    </row>
    <row r="482" spans="5:26" ht="15.75" customHeight="1"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11"/>
      <c r="Z482" s="11"/>
    </row>
    <row r="483" spans="5:26" ht="15.75" customHeight="1"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11"/>
      <c r="Z483" s="11"/>
    </row>
    <row r="484" spans="5:26" ht="15.75" customHeight="1"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11"/>
      <c r="Z484" s="11"/>
    </row>
    <row r="485" spans="5:26" ht="15.75" customHeight="1"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11"/>
      <c r="Z485" s="11"/>
    </row>
    <row r="486" spans="5:26" ht="15.75" customHeight="1"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11"/>
      <c r="Z486" s="11"/>
    </row>
    <row r="487" spans="5:26" ht="15.75" customHeight="1"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11"/>
      <c r="Z487" s="11"/>
    </row>
    <row r="488" spans="5:26" ht="15.75" customHeight="1"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11"/>
      <c r="Z488" s="11"/>
    </row>
    <row r="489" spans="5:26" ht="15.75" customHeight="1"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11"/>
      <c r="Z489" s="11"/>
    </row>
    <row r="490" spans="5:26" ht="15.75" customHeight="1"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1"/>
      <c r="Z490" s="11"/>
    </row>
    <row r="491" spans="5:26" ht="15.75" customHeight="1"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1"/>
      <c r="Z491" s="11"/>
    </row>
    <row r="492" spans="5:26" ht="15.75" customHeight="1"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11"/>
      <c r="Z492" s="11"/>
    </row>
    <row r="493" spans="5:26" ht="15.75" customHeight="1"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1"/>
      <c r="Z493" s="11"/>
    </row>
    <row r="494" spans="5:26" ht="15.75" customHeight="1"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1"/>
      <c r="Z494" s="11"/>
    </row>
    <row r="495" spans="5:26" ht="15.75" customHeight="1"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11"/>
      <c r="Z495" s="11"/>
    </row>
    <row r="496" spans="5:26" ht="15.75" customHeight="1"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11"/>
      <c r="Z496" s="11"/>
    </row>
    <row r="497" spans="5:26" ht="15.75" customHeight="1"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11"/>
      <c r="Z497" s="11"/>
    </row>
    <row r="498" spans="5:26" ht="15.75" customHeight="1"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11"/>
      <c r="Z498" s="11"/>
    </row>
    <row r="499" spans="5:26" ht="15.75" customHeight="1"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11"/>
      <c r="Z499" s="11"/>
    </row>
    <row r="500" spans="5:26" ht="15.75" customHeight="1"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11"/>
      <c r="Z500" s="11"/>
    </row>
    <row r="501" spans="5:26" ht="15.75" customHeight="1"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11"/>
      <c r="Z501" s="11"/>
    </row>
    <row r="502" spans="5:26" ht="15.75" customHeight="1"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11"/>
      <c r="Z502" s="11"/>
    </row>
    <row r="503" spans="5:26" ht="15.75" customHeight="1"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11"/>
      <c r="Z503" s="11"/>
    </row>
    <row r="504" spans="5:26" ht="15.75" customHeight="1"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1"/>
      <c r="Z504" s="11"/>
    </row>
    <row r="505" spans="5:26" ht="15.75" customHeight="1"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11"/>
      <c r="Z505" s="11"/>
    </row>
    <row r="506" spans="5:26" ht="15.75" customHeight="1"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11"/>
      <c r="Z506" s="11"/>
    </row>
    <row r="507" spans="5:26" ht="15.75" customHeight="1"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11"/>
      <c r="Z507" s="11"/>
    </row>
    <row r="508" spans="5:26" ht="15.75" customHeight="1"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11"/>
      <c r="Z508" s="11"/>
    </row>
    <row r="509" spans="5:26" ht="15.75" customHeight="1"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11"/>
      <c r="Z509" s="11"/>
    </row>
    <row r="510" spans="5:26" ht="15.75" customHeight="1"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1"/>
      <c r="Z510" s="11"/>
    </row>
    <row r="511" spans="5:26" ht="15.75" customHeight="1"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1"/>
      <c r="Z511" s="11"/>
    </row>
    <row r="512" spans="5:26" ht="15.75" customHeight="1"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1"/>
      <c r="Z512" s="11"/>
    </row>
    <row r="513" spans="5:26" ht="15.75" customHeight="1"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1"/>
      <c r="Z513" s="11"/>
    </row>
    <row r="514" spans="5:26" ht="15.75" customHeight="1"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1"/>
      <c r="Z514" s="11"/>
    </row>
    <row r="515" spans="5:26" ht="15.75" customHeight="1"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1"/>
      <c r="Z515" s="11"/>
    </row>
    <row r="516" spans="5:26" ht="15.75" customHeight="1"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1"/>
      <c r="Z516" s="11"/>
    </row>
    <row r="517" spans="5:26" ht="15.75" customHeight="1"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1"/>
      <c r="Z517" s="11"/>
    </row>
    <row r="518" spans="5:26" ht="15.75" customHeight="1"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1"/>
      <c r="Z518" s="11"/>
    </row>
    <row r="519" spans="5:26" ht="15.75" customHeight="1"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11"/>
      <c r="Z519" s="11"/>
    </row>
    <row r="520" spans="5:26" ht="15.75" customHeight="1"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11"/>
      <c r="Z520" s="11"/>
    </row>
    <row r="521" spans="5:26" ht="15.75" customHeight="1"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11"/>
      <c r="Z521" s="11"/>
    </row>
    <row r="522" spans="5:26" ht="15.75" customHeight="1"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11"/>
      <c r="Z522" s="11"/>
    </row>
    <row r="523" spans="5:26" ht="15.75" customHeight="1"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11"/>
      <c r="Z523" s="11"/>
    </row>
    <row r="524" spans="5:26" ht="15.75" customHeight="1"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11"/>
      <c r="Z524" s="11"/>
    </row>
    <row r="525" spans="5:26" ht="15.75" customHeight="1"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1"/>
      <c r="Z525" s="11"/>
    </row>
    <row r="526" spans="5:26" ht="15.75" customHeight="1"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1"/>
      <c r="Z526" s="11"/>
    </row>
    <row r="527" spans="5:26" ht="15.75" customHeight="1"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1"/>
      <c r="Z527" s="11"/>
    </row>
    <row r="528" spans="5:26" ht="15.75" customHeight="1"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11"/>
      <c r="Z528" s="11"/>
    </row>
    <row r="529" spans="5:26" ht="15.75" customHeight="1"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11"/>
      <c r="Z529" s="11"/>
    </row>
    <row r="530" spans="5:26" ht="15.75" customHeight="1"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11"/>
      <c r="Z530" s="11"/>
    </row>
    <row r="531" spans="5:26" ht="15.75" customHeight="1"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11"/>
      <c r="Z531" s="11"/>
    </row>
    <row r="532" spans="5:26" ht="15.75" customHeight="1"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11"/>
      <c r="Z532" s="11"/>
    </row>
    <row r="533" spans="5:26" ht="15.75" customHeight="1"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1"/>
      <c r="Z533" s="11"/>
    </row>
    <row r="534" spans="5:26" ht="15.75" customHeight="1"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11"/>
      <c r="Z534" s="11"/>
    </row>
    <row r="535" spans="5:26" ht="15.75" customHeight="1"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11"/>
      <c r="Z535" s="11"/>
    </row>
    <row r="536" spans="5:26" ht="15.75" customHeight="1"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11"/>
      <c r="Z536" s="11"/>
    </row>
    <row r="537" spans="5:26" ht="15.75" customHeight="1"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11"/>
      <c r="Z537" s="11"/>
    </row>
    <row r="538" spans="5:26" ht="15.75" customHeight="1"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11"/>
      <c r="Z538" s="11"/>
    </row>
    <row r="539" spans="5:26" ht="15.75" customHeight="1"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11"/>
      <c r="Z539" s="11"/>
    </row>
    <row r="540" spans="5:26" ht="15.75" customHeight="1"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11"/>
      <c r="Z540" s="11"/>
    </row>
    <row r="541" spans="5:26" ht="15.75" customHeight="1"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11"/>
      <c r="Z541" s="11"/>
    </row>
    <row r="542" spans="5:26" ht="15.75" customHeight="1"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1"/>
      <c r="Z542" s="11"/>
    </row>
    <row r="543" spans="5:26" ht="15.75" customHeight="1"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1"/>
      <c r="Z543" s="11"/>
    </row>
    <row r="544" spans="5:26" ht="15.75" customHeight="1"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11"/>
      <c r="Z544" s="11"/>
    </row>
    <row r="545" spans="5:26" ht="15.75" customHeight="1"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11"/>
      <c r="Z545" s="11"/>
    </row>
    <row r="546" spans="5:26" ht="15.75" customHeight="1"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11"/>
      <c r="Z546" s="11"/>
    </row>
    <row r="547" spans="5:26" ht="15.75" customHeight="1"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1"/>
      <c r="Z547" s="11"/>
    </row>
    <row r="548" spans="5:26" ht="15.75" customHeight="1"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1"/>
      <c r="Z548" s="11"/>
    </row>
    <row r="549" spans="5:26" ht="15.75" customHeight="1"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1"/>
      <c r="Z549" s="11"/>
    </row>
    <row r="550" spans="5:26" ht="15.75" customHeight="1"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1"/>
      <c r="Z550" s="11"/>
    </row>
    <row r="551" spans="5:26" ht="15.75" customHeight="1"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1"/>
      <c r="Z551" s="11"/>
    </row>
    <row r="552" spans="5:26" ht="15.75" customHeight="1"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1"/>
      <c r="Z552" s="11"/>
    </row>
    <row r="553" spans="5:26" ht="15.75" customHeight="1"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11"/>
      <c r="Z553" s="11"/>
    </row>
    <row r="554" spans="5:26" ht="15.75" customHeight="1"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1"/>
      <c r="Z554" s="11"/>
    </row>
    <row r="555" spans="5:26" ht="15.75" customHeight="1"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11"/>
      <c r="Z555" s="11"/>
    </row>
    <row r="556" spans="5:26" ht="15.75" customHeight="1"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1"/>
      <c r="Z556" s="11"/>
    </row>
    <row r="557" spans="5:26" ht="15.75" customHeight="1"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11"/>
      <c r="Z557" s="11"/>
    </row>
    <row r="558" spans="5:26" ht="15.75" customHeight="1"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11"/>
      <c r="Z558" s="11"/>
    </row>
    <row r="559" spans="5:26" ht="15.75" customHeight="1"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11"/>
      <c r="Z559" s="11"/>
    </row>
    <row r="560" spans="5:26" ht="15.75" customHeight="1"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11"/>
      <c r="Z560" s="11"/>
    </row>
    <row r="561" spans="5:26" ht="15.75" customHeight="1"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11"/>
      <c r="Z561" s="11"/>
    </row>
    <row r="562" spans="5:26" ht="15.75" customHeight="1"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11"/>
      <c r="Z562" s="11"/>
    </row>
    <row r="563" spans="5:26" ht="15.75" customHeight="1"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11"/>
      <c r="Z563" s="11"/>
    </row>
    <row r="564" spans="5:26" ht="15.75" customHeight="1"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11"/>
      <c r="Z564" s="11"/>
    </row>
    <row r="565" spans="5:26" ht="15.75" customHeight="1"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11"/>
      <c r="Z565" s="11"/>
    </row>
    <row r="566" spans="5:26" ht="15.75" customHeight="1"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11"/>
      <c r="Z566" s="11"/>
    </row>
    <row r="567" spans="5:26" ht="15.75" customHeight="1"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11"/>
      <c r="Z567" s="11"/>
    </row>
    <row r="568" spans="5:26" ht="15.75" customHeight="1"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11"/>
      <c r="Z568" s="11"/>
    </row>
    <row r="569" spans="5:26" ht="15.75" customHeight="1"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11"/>
      <c r="Z569" s="11"/>
    </row>
    <row r="570" spans="5:26" ht="15.75" customHeight="1"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11"/>
      <c r="Z570" s="11"/>
    </row>
    <row r="571" spans="5:26" ht="15.75" customHeight="1"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11"/>
      <c r="Z571" s="11"/>
    </row>
    <row r="572" spans="5:26" ht="15.75" customHeight="1"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11"/>
      <c r="Z572" s="11"/>
    </row>
    <row r="573" spans="5:26" ht="15.75" customHeight="1"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11"/>
      <c r="Z573" s="11"/>
    </row>
    <row r="574" spans="5:26" ht="15.75" customHeight="1"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11"/>
      <c r="Z574" s="11"/>
    </row>
    <row r="575" spans="5:26" ht="15.75" customHeight="1"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11"/>
      <c r="Z575" s="11"/>
    </row>
    <row r="576" spans="5:26" ht="15.75" customHeight="1"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11"/>
      <c r="Z576" s="11"/>
    </row>
    <row r="577" spans="5:26" ht="15.75" customHeight="1"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11"/>
      <c r="Z577" s="11"/>
    </row>
    <row r="578" spans="5:26" ht="15.75" customHeight="1"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11"/>
      <c r="Z578" s="11"/>
    </row>
    <row r="579" spans="5:26" ht="15.75" customHeight="1"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11"/>
      <c r="Z579" s="11"/>
    </row>
    <row r="580" spans="5:26" ht="15.75" customHeight="1"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11"/>
      <c r="Z580" s="11"/>
    </row>
    <row r="581" spans="5:26" ht="15.75" customHeight="1"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11"/>
      <c r="Z581" s="11"/>
    </row>
    <row r="582" spans="5:26" ht="15.75" customHeight="1"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11"/>
      <c r="Z582" s="11"/>
    </row>
    <row r="583" spans="5:26" ht="15.75" customHeight="1"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11"/>
      <c r="Z583" s="11"/>
    </row>
    <row r="584" spans="5:26" ht="15.75" customHeight="1"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5:26" ht="15.75" customHeight="1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5:26" ht="15.75" customHeight="1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5:26" ht="15.75" customHeight="1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5:26" ht="15.75" customHeight="1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5:26" ht="15.75" customHeight="1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5:26" ht="15.75" customHeight="1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5:26" ht="15.75" customHeight="1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5:26" ht="15.75" customHeight="1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5:26" ht="15.75" customHeight="1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5:26" ht="15.75" customHeight="1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5:26" ht="15.75" customHeight="1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5:26" ht="15.75" customHeight="1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5:26" ht="15.75" customHeight="1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5:26" ht="15.75" customHeight="1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5:26" ht="15.75" customHeight="1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5:26" ht="15.75" customHeight="1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5:26" ht="15.75" customHeight="1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5:26" ht="15.75" customHeight="1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5:26" ht="15.75" customHeight="1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5:26" ht="15.75" customHeight="1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5:26" ht="15.75" customHeight="1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5:26" ht="15.75" customHeight="1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5:26" ht="15.75" customHeight="1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5:26" ht="15.75" customHeight="1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5:26" ht="15.75" customHeight="1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5:26" ht="15.75" customHeight="1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5:26" ht="15.75" customHeight="1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5:26" ht="15.75" customHeight="1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5:26" ht="15.75" customHeight="1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5:26" ht="15.75" customHeight="1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5:26" ht="15.75" customHeight="1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5:26" ht="15.75" customHeight="1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5:26" ht="15.75" customHeight="1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5:26" ht="15.75" customHeight="1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5:26" ht="15.75" customHeight="1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5:26" ht="15.75" customHeight="1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5:26" ht="15.75" customHeight="1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5:26" ht="15.75" customHeight="1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5:26" ht="15.75" customHeight="1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5:26" ht="15.75" customHeight="1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5:26" ht="15.75" customHeight="1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5:26" ht="15.75" customHeight="1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5:26" ht="15.75" customHeight="1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5:26" ht="15.75" customHeight="1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5:26" ht="15.75" customHeight="1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5:26" ht="15.75" customHeight="1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5:26" ht="15.75" customHeight="1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5:26" ht="15.75" customHeight="1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5:26" ht="15.75" customHeight="1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5:26" ht="15.75" customHeight="1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5:26" ht="15.75" customHeight="1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5:26" ht="15.75" customHeight="1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5:26" ht="15.75" customHeight="1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5:26" ht="15.75" customHeight="1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5:26" ht="15.75" customHeight="1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5:26" ht="15.75" customHeight="1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5:26" ht="15.75" customHeight="1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5:26" ht="15.75" customHeight="1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5:26" ht="15.75" customHeight="1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5:26" ht="15.75" customHeight="1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5:26" ht="15.75" customHeight="1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5:26" ht="15.75" customHeight="1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5:26" ht="15.75" customHeight="1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5:26" ht="15.75" customHeight="1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5:26" ht="15.75" customHeight="1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5:26" ht="15.75" customHeight="1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5:26" ht="15.75" customHeight="1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5:26" ht="15.75" customHeight="1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5:26" ht="15.75" customHeight="1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5:26" ht="15.75" customHeight="1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5:26" ht="15.75" customHeight="1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5:26" ht="15.75" customHeight="1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5:26" ht="15.75" customHeight="1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5:26" ht="15.75" customHeight="1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5:26" ht="15.75" customHeight="1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5:26" ht="15.75" customHeight="1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5:26" ht="15.75" customHeight="1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5:26" ht="15.75" customHeight="1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5:26" ht="15.75" customHeight="1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5:26" ht="15.75" customHeight="1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5:26" ht="15.75" customHeight="1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5:26" ht="15.75" customHeight="1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5:26" ht="15.75" customHeight="1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5:26" ht="15.75" customHeight="1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5:26" ht="15.75" customHeight="1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5:26" ht="15.75" customHeight="1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5:26" ht="15.75" customHeight="1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5:26" ht="15.75" customHeight="1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5:26" ht="15.75" customHeight="1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5:26" ht="15.75" customHeight="1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5:26" ht="15.75" customHeight="1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5:26" ht="15.75" customHeight="1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5:26" ht="15.75" customHeight="1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5:26" ht="15.75" customHeight="1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5:26" ht="15.75" customHeight="1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5:26" ht="15.75" customHeight="1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5:26" ht="15.75" customHeight="1"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5:26" ht="15.75" customHeight="1"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5:26" ht="15.75" customHeight="1"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5:26" ht="15.75" customHeight="1"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5:26" ht="15.75" customHeight="1"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5:26" ht="15.75" customHeight="1"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5:26" ht="15.75" customHeight="1"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5:26" ht="15.75" customHeight="1"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5:26" ht="15.75" customHeight="1"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5:26" ht="15.75" customHeight="1"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5:26" ht="15.75" customHeight="1"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5:26" ht="15.75" customHeight="1"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5:26" ht="15.75" customHeight="1"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5:26" ht="15.75" customHeight="1"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5:26" ht="15.75" customHeight="1"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5:26" ht="15.75" customHeight="1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5:26" ht="15.75" customHeight="1"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5:26" ht="15.75" customHeight="1"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5:26" ht="15.75" customHeight="1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5:26" ht="15.75" customHeight="1"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5:26" ht="15.75" customHeight="1"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5:26" ht="15.75" customHeight="1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5:26" ht="15.75" customHeight="1"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5:26" ht="15.75" customHeight="1"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5:26" ht="15.75" customHeight="1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5:26" ht="15.75" customHeight="1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5:26" ht="15.75" customHeight="1"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topLeftCell="A7"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46</v>
      </c>
      <c r="B1" s="23" t="s">
        <v>54</v>
      </c>
      <c r="C1" s="23" t="s">
        <v>55</v>
      </c>
      <c r="D1" s="23" t="s">
        <v>56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51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e">
        <f>'Данные для ввода на bus.gov.ru'!#REF!</f>
        <v>#REF!</v>
      </c>
      <c r="B3" s="12" t="e">
        <f>'Данные для ввода на bus.gov.ru'!#REF!*0.3</f>
        <v>#REF!</v>
      </c>
      <c r="C3" s="12" t="e">
        <f>'Данные для ввода на bus.gov.ru'!#REF!*0.4</f>
        <v>#REF!</v>
      </c>
      <c r="D3" s="25">
        <f>IFERROR((('Данные для ввода на bus.gov.ru'!#REF!/'Данные для ввода на bus.gov.ru'!#REF!)*100)*0.3,0)</f>
        <v>0</v>
      </c>
      <c r="E3" s="25" t="e">
        <f t="shared" ref="E3:E30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A4" s="3" t="e">
        <f>'Данные для ввода на bus.gov.ru'!#REF!</f>
        <v>#REF!</v>
      </c>
      <c r="B4" s="12" t="e">
        <f>'Данные для ввода на bus.gov.ru'!#REF!*0.3</f>
        <v>#REF!</v>
      </c>
      <c r="C4" s="12" t="e">
        <f>'Данные для ввода на bus.gov.ru'!#REF!*0.4</f>
        <v>#REF!</v>
      </c>
      <c r="D4" s="25">
        <f>IFERROR((('Данные для ввода на bus.gov.ru'!#REF!/'Данные для ввода на bus.gov.ru'!#REF!)*100)*0.3,0)</f>
        <v>0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A5" s="3" t="e">
        <f>'Данные для ввода на bus.gov.ru'!#REF!</f>
        <v>#REF!</v>
      </c>
      <c r="B5" s="12" t="e">
        <f>'Данные для ввода на bus.gov.ru'!#REF!*0.3</f>
        <v>#REF!</v>
      </c>
      <c r="C5" s="12" t="e">
        <f>'Данные для ввода на bus.gov.ru'!#REF!*0.4</f>
        <v>#REF!</v>
      </c>
      <c r="D5" s="25">
        <f>IFERROR((('Данные для ввода на bus.gov.ru'!#REF!/'Данные для ввода на bus.gov.ru'!#REF!)*100)*0.3,0)</f>
        <v>0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A6" s="3" t="e">
        <f>'Данные для ввода на bus.gov.ru'!#REF!</f>
        <v>#REF!</v>
      </c>
      <c r="B6" s="12" t="e">
        <f>'Данные для ввода на bus.gov.ru'!#REF!*0.3</f>
        <v>#REF!</v>
      </c>
      <c r="C6" s="12" t="e">
        <f>'Данные для ввода на bus.gov.ru'!#REF!*0.4</f>
        <v>#REF!</v>
      </c>
      <c r="D6" s="25">
        <f>IFERROR((('Данные для ввода на bus.gov.ru'!#REF!/'Данные для ввода на bus.gov.ru'!#REF!)*100)*0.3,0)</f>
        <v>0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A7" s="3" t="e">
        <f>'Данные для ввода на bus.gov.ru'!#REF!</f>
        <v>#REF!</v>
      </c>
      <c r="B7" s="12" t="e">
        <f>'Данные для ввода на bus.gov.ru'!#REF!*0.3</f>
        <v>#REF!</v>
      </c>
      <c r="C7" s="12" t="e">
        <f>'Данные для ввода на bus.gov.ru'!#REF!*0.4</f>
        <v>#REF!</v>
      </c>
      <c r="D7" s="25">
        <f>IFERROR((('Данные для ввода на bus.gov.ru'!#REF!/'Данные для ввода на bus.gov.ru'!#REF!)*100)*0.3,0)</f>
        <v>0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A8" s="3" t="e">
        <f>'Данные для ввода на bus.gov.ru'!#REF!</f>
        <v>#REF!</v>
      </c>
      <c r="B8" s="12" t="e">
        <f>'Данные для ввода на bus.gov.ru'!#REF!*0.3</f>
        <v>#REF!</v>
      </c>
      <c r="C8" s="12" t="e">
        <f>'Данные для ввода на bus.gov.ru'!#REF!*0.4</f>
        <v>#REF!</v>
      </c>
      <c r="D8" s="25">
        <f>IFERROR((('Данные для ввода на bus.gov.ru'!#REF!/'Данные для ввода на bus.gov.ru'!#REF!)*100)*0.3,0)</f>
        <v>0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A9" s="3" t="e">
        <f>'Данные для ввода на bus.gov.ru'!#REF!</f>
        <v>#REF!</v>
      </c>
      <c r="B9" s="12" t="e">
        <f>'Данные для ввода на bus.gov.ru'!#REF!*0.3</f>
        <v>#REF!</v>
      </c>
      <c r="C9" s="12" t="e">
        <f>'Данные для ввода на bus.gov.ru'!#REF!*0.4</f>
        <v>#REF!</v>
      </c>
      <c r="D9" s="25">
        <f>IFERROR((('Данные для ввода на bus.gov.ru'!#REF!/'Данные для ввода на bus.gov.ru'!#REF!)*100)*0.3,0)</f>
        <v>0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A10" s="3" t="e">
        <f>'Данные для ввода на bus.gov.ru'!#REF!</f>
        <v>#REF!</v>
      </c>
      <c r="B10" s="12" t="e">
        <f>'Данные для ввода на bus.gov.ru'!#REF!*0.3</f>
        <v>#REF!</v>
      </c>
      <c r="C10" s="12" t="e">
        <f>'Данные для ввода на bus.gov.ru'!#REF!*0.4</f>
        <v>#REF!</v>
      </c>
      <c r="D10" s="25">
        <f>IFERROR((('Данные для ввода на bus.gov.ru'!#REF!/'Данные для ввода на bus.gov.ru'!#REF!)*100)*0.3,0)</f>
        <v>0</v>
      </c>
      <c r="E10" s="25" t="e">
        <f t="shared" si="0"/>
        <v>#REF!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A11" s="3" t="e">
        <f>'Данные для ввода на bus.gov.ru'!#REF!</f>
        <v>#REF!</v>
      </c>
      <c r="B11" s="12" t="e">
        <f>'Данные для ввода на bus.gov.ru'!#REF!*0.3</f>
        <v>#REF!</v>
      </c>
      <c r="C11" s="12" t="e">
        <f>'Данные для ввода на bus.gov.ru'!#REF!*0.4</f>
        <v>#REF!</v>
      </c>
      <c r="D11" s="25">
        <f>IFERROR((('Данные для ввода на bus.gov.ru'!#REF!/'Данные для ввода на bus.gov.ru'!#REF!)*100)*0.3,0)</f>
        <v>0</v>
      </c>
      <c r="E11" s="25" t="e">
        <f t="shared" si="0"/>
        <v>#REF!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A12" s="3" t="e">
        <f>'Данные для ввода на bus.gov.ru'!#REF!</f>
        <v>#REF!</v>
      </c>
      <c r="B12" s="12" t="e">
        <f>'Данные для ввода на bus.gov.ru'!#REF!*0.3</f>
        <v>#REF!</v>
      </c>
      <c r="C12" s="12" t="e">
        <f>'Данные для ввода на bus.gov.ru'!#REF!*0.4</f>
        <v>#REF!</v>
      </c>
      <c r="D12" s="25">
        <f>IFERROR((('Данные для ввода на bus.gov.ru'!#REF!/'Данные для ввода на bus.gov.ru'!#REF!)*100)*0.3,0)</f>
        <v>0</v>
      </c>
      <c r="E12" s="25" t="e">
        <f t="shared" si="0"/>
        <v>#REF!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A13" s="3" t="e">
        <f>'Данные для ввода на bus.gov.ru'!#REF!</f>
        <v>#REF!</v>
      </c>
      <c r="B13" s="12" t="e">
        <f>'Данные для ввода на bus.gov.ru'!#REF!*0.3</f>
        <v>#REF!</v>
      </c>
      <c r="C13" s="12" t="e">
        <f>'Данные для ввода на bus.gov.ru'!#REF!*0.4</f>
        <v>#REF!</v>
      </c>
      <c r="D13" s="25">
        <f>IFERROR((('Данные для ввода на bus.gov.ru'!#REF!/'Данные для ввода на bus.gov.ru'!#REF!)*100)*0.3,0)</f>
        <v>0</v>
      </c>
      <c r="E13" s="25" t="e">
        <f t="shared" si="0"/>
        <v>#REF!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A14" s="3" t="e">
        <f>'Данные для ввода на bus.gov.ru'!#REF!</f>
        <v>#REF!</v>
      </c>
      <c r="B14" s="12" t="e">
        <f>'Данные для ввода на bus.gov.ru'!#REF!*0.3</f>
        <v>#REF!</v>
      </c>
      <c r="C14" s="12" t="e">
        <f>'Данные для ввода на bus.gov.ru'!#REF!*0.4</f>
        <v>#REF!</v>
      </c>
      <c r="D14" s="25">
        <f>IFERROR((('Данные для ввода на bus.gov.ru'!#REF!/'Данные для ввода на bus.gov.ru'!#REF!)*100)*0.3,0)</f>
        <v>0</v>
      </c>
      <c r="E14" s="25" t="e">
        <f t="shared" si="0"/>
        <v>#REF!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A15" s="3" t="e">
        <f>'Данные для ввода на bus.gov.ru'!#REF!</f>
        <v>#REF!</v>
      </c>
      <c r="B15" s="12" t="e">
        <f>'Данные для ввода на bus.gov.ru'!#REF!*0.3</f>
        <v>#REF!</v>
      </c>
      <c r="C15" s="12" t="e">
        <f>'Данные для ввода на bus.gov.ru'!#REF!*0.4</f>
        <v>#REF!</v>
      </c>
      <c r="D15" s="25">
        <f>IFERROR((('Данные для ввода на bus.gov.ru'!#REF!/'Данные для ввода на bus.gov.ru'!#REF!)*100)*0.3,0)</f>
        <v>0</v>
      </c>
      <c r="E15" s="25" t="e">
        <f t="shared" si="0"/>
        <v>#REF!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A16" s="3" t="e">
        <f>'Данные для ввода на bus.gov.ru'!#REF!</f>
        <v>#REF!</v>
      </c>
      <c r="B16" s="12" t="e">
        <f>'Данные для ввода на bus.gov.ru'!#REF!*0.3</f>
        <v>#REF!</v>
      </c>
      <c r="C16" s="12" t="e">
        <f>'Данные для ввода на bus.gov.ru'!#REF!*0.4</f>
        <v>#REF!</v>
      </c>
      <c r="D16" s="25">
        <f>IFERROR((('Данные для ввода на bus.gov.ru'!#REF!/'Данные для ввода на bus.gov.ru'!#REF!)*100)*0.3,0)</f>
        <v>0</v>
      </c>
      <c r="E16" s="25" t="e">
        <f t="shared" si="0"/>
        <v>#REF!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1:26" ht="12.75" customHeight="1">
      <c r="A17" s="3" t="e">
        <f>'Данные для ввода на bus.gov.ru'!#REF!</f>
        <v>#REF!</v>
      </c>
      <c r="B17" s="12" t="e">
        <f>'Данные для ввода на bus.gov.ru'!#REF!*0.3</f>
        <v>#REF!</v>
      </c>
      <c r="C17" s="12" t="e">
        <f>'Данные для ввода на bus.gov.ru'!#REF!*0.4</f>
        <v>#REF!</v>
      </c>
      <c r="D17" s="25">
        <f>IFERROR((('Данные для ввода на bus.gov.ru'!#REF!/'Данные для ввода на bus.gov.ru'!#REF!)*100)*0.3,0)</f>
        <v>0</v>
      </c>
      <c r="E17" s="25" t="e">
        <f t="shared" si="0"/>
        <v>#REF!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2.75" customHeight="1">
      <c r="A18" s="3" t="e">
        <f>'Данные для ввода на bus.gov.ru'!#REF!</f>
        <v>#REF!</v>
      </c>
      <c r="B18" s="12" t="e">
        <f>'Данные для ввода на bus.gov.ru'!#REF!*0.3</f>
        <v>#REF!</v>
      </c>
      <c r="C18" s="12" t="e">
        <f>'Данные для ввода на bus.gov.ru'!#REF!*0.4</f>
        <v>#REF!</v>
      </c>
      <c r="D18" s="25">
        <f>IFERROR((('Данные для ввода на bus.gov.ru'!#REF!/'Данные для ввода на bus.gov.ru'!#REF!)*100)*0.3,0)</f>
        <v>0</v>
      </c>
      <c r="E18" s="25" t="e">
        <f t="shared" si="0"/>
        <v>#REF!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1:26" ht="12.75" customHeight="1">
      <c r="A19" s="3" t="e">
        <f>'Данные для ввода на bus.gov.ru'!#REF!</f>
        <v>#REF!</v>
      </c>
      <c r="B19" s="12" t="e">
        <f>'Данные для ввода на bus.gov.ru'!#REF!*0.3</f>
        <v>#REF!</v>
      </c>
      <c r="C19" s="12" t="e">
        <f>'Данные для ввода на bus.gov.ru'!#REF!*0.4</f>
        <v>#REF!</v>
      </c>
      <c r="D19" s="25">
        <f>IFERROR((('Данные для ввода на bus.gov.ru'!#REF!/'Данные для ввода на bus.gov.ru'!#REF!)*100)*0.3,0)</f>
        <v>0</v>
      </c>
      <c r="E19" s="25" t="e">
        <f t="shared" si="0"/>
        <v>#REF!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1:26" ht="12.75" customHeight="1">
      <c r="A20" s="3" t="e">
        <f>'Данные для ввода на bus.gov.ru'!#REF!</f>
        <v>#REF!</v>
      </c>
      <c r="B20" s="12" t="e">
        <f>'Данные для ввода на bus.gov.ru'!#REF!*0.3</f>
        <v>#REF!</v>
      </c>
      <c r="C20" s="12" t="e">
        <f>'Данные для ввода на bus.gov.ru'!#REF!*0.4</f>
        <v>#REF!</v>
      </c>
      <c r="D20" s="25">
        <f>IFERROR((('Данные для ввода на bus.gov.ru'!#REF!/'Данные для ввода на bus.gov.ru'!#REF!)*100)*0.3,0)</f>
        <v>0</v>
      </c>
      <c r="E20" s="25" t="e">
        <f t="shared" si="0"/>
        <v>#REF!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2.75" customHeight="1">
      <c r="A21" s="3" t="e">
        <f>'Данные для ввода на bus.gov.ru'!#REF!</f>
        <v>#REF!</v>
      </c>
      <c r="B21" s="12" t="e">
        <f>'Данные для ввода на bus.gov.ru'!#REF!*0.3</f>
        <v>#REF!</v>
      </c>
      <c r="C21" s="12" t="e">
        <f>'Данные для ввода на bus.gov.ru'!#REF!*0.4</f>
        <v>#REF!</v>
      </c>
      <c r="D21" s="25">
        <f>IFERROR((('Данные для ввода на bus.gov.ru'!#REF!/'Данные для ввода на bus.gov.ru'!#REF!)*100)*0.3,0)</f>
        <v>0</v>
      </c>
      <c r="E21" s="25" t="e">
        <f t="shared" si="0"/>
        <v>#REF!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1:26" ht="12.75" customHeight="1">
      <c r="A22" s="3" t="e">
        <f>'Данные для ввода на bus.gov.ru'!#REF!</f>
        <v>#REF!</v>
      </c>
      <c r="B22" s="12" t="e">
        <f>'Данные для ввода на bus.gov.ru'!#REF!*0.3</f>
        <v>#REF!</v>
      </c>
      <c r="C22" s="12" t="e">
        <f>'Данные для ввода на bus.gov.ru'!#REF!*0.4</f>
        <v>#REF!</v>
      </c>
      <c r="D22" s="25">
        <f>IFERROR((('Данные для ввода на bus.gov.ru'!#REF!/'Данные для ввода на bus.gov.ru'!#REF!)*100)*0.3,0)</f>
        <v>0</v>
      </c>
      <c r="E22" s="25" t="e">
        <f t="shared" si="0"/>
        <v>#REF!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1:26" ht="12.75" customHeight="1">
      <c r="A23" s="3" t="e">
        <f>'Данные для ввода на bus.gov.ru'!#REF!</f>
        <v>#REF!</v>
      </c>
      <c r="B23" s="12" t="e">
        <f>'Данные для ввода на bus.gov.ru'!#REF!*0.3</f>
        <v>#REF!</v>
      </c>
      <c r="C23" s="12" t="e">
        <f>'Данные для ввода на bus.gov.ru'!#REF!*0.4</f>
        <v>#REF!</v>
      </c>
      <c r="D23" s="25">
        <f>IFERROR((('Данные для ввода на bus.gov.ru'!#REF!/'Данные для ввода на bus.gov.ru'!#REF!)*100)*0.3,0)</f>
        <v>0</v>
      </c>
      <c r="E23" s="25" t="e">
        <f t="shared" si="0"/>
        <v>#REF!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12.75" customHeight="1">
      <c r="A24" s="3" t="e">
        <f>'Данные для ввода на bus.gov.ru'!#REF!</f>
        <v>#REF!</v>
      </c>
      <c r="B24" s="12" t="e">
        <f>'Данные для ввода на bus.gov.ru'!#REF!*0.3</f>
        <v>#REF!</v>
      </c>
      <c r="C24" s="12" t="e">
        <f>'Данные для ввода на bus.gov.ru'!#REF!*0.4</f>
        <v>#REF!</v>
      </c>
      <c r="D24" s="25">
        <f>IFERROR((('Данные для ввода на bus.gov.ru'!#REF!/'Данные для ввода на bus.gov.ru'!#REF!)*100)*0.3,0)</f>
        <v>0</v>
      </c>
      <c r="E24" s="25" t="e">
        <f t="shared" si="0"/>
        <v>#REF!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1:26" ht="12.75" customHeight="1">
      <c r="A25" s="3" t="e">
        <f>'Данные для ввода на bus.gov.ru'!#REF!</f>
        <v>#REF!</v>
      </c>
      <c r="B25" s="12" t="e">
        <f>'Данные для ввода на bus.gov.ru'!#REF!*0.3</f>
        <v>#REF!</v>
      </c>
      <c r="C25" s="12" t="e">
        <f>'Данные для ввода на bus.gov.ru'!#REF!*0.4</f>
        <v>#REF!</v>
      </c>
      <c r="D25" s="25">
        <f>IFERROR((('Данные для ввода на bus.gov.ru'!#REF!/'Данные для ввода на bus.gov.ru'!#REF!)*100)*0.3,0)</f>
        <v>0</v>
      </c>
      <c r="E25" s="25" t="e">
        <f t="shared" si="0"/>
        <v>#REF!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1:26" ht="12.75" customHeight="1">
      <c r="A26" s="3" t="str">
        <f>'Данные для ввода на bus.gov.ru'!D2</f>
        <v>МБДОУ "Детский сад №30 "Незабудка"</v>
      </c>
      <c r="B26" s="12">
        <f>'Данные для ввода на bus.gov.ru'!AH2*0.3</f>
        <v>6</v>
      </c>
      <c r="C26" s="12">
        <f>'Данные для ввода на bus.gov.ru'!AL2*0.4</f>
        <v>8</v>
      </c>
      <c r="D26" s="25">
        <f>IFERROR((('Данные для ввода на bus.gov.ru'!AN2/'Данные для ввода на bus.gov.ru'!AO2)*100)*0.3,0)</f>
        <v>30</v>
      </c>
      <c r="E26" s="25">
        <f t="shared" si="0"/>
        <v>44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1:26" ht="12.75" customHeight="1">
      <c r="A27" s="3" t="e">
        <f>'Данные для ввода на bus.gov.ru'!#REF!</f>
        <v>#REF!</v>
      </c>
      <c r="B27" s="12" t="e">
        <f>'Данные для ввода на bus.gov.ru'!#REF!*0.3</f>
        <v>#REF!</v>
      </c>
      <c r="C27" s="12" t="e">
        <f>'Данные для ввода на bus.gov.ru'!#REF!*0.4</f>
        <v>#REF!</v>
      </c>
      <c r="D27" s="25">
        <f>IFERROR((('Данные для ввода на bus.gov.ru'!#REF!/'Данные для ввода на bus.gov.ru'!#REF!)*100)*0.3,0)</f>
        <v>0</v>
      </c>
      <c r="E27" s="25" t="e">
        <f t="shared" si="0"/>
        <v>#REF!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2.75" customHeight="1">
      <c r="A28" s="3" t="e">
        <f>'Данные для ввода на bus.gov.ru'!#REF!</f>
        <v>#REF!</v>
      </c>
      <c r="B28" s="12" t="e">
        <f>'Данные для ввода на bus.gov.ru'!#REF!*0.3</f>
        <v>#REF!</v>
      </c>
      <c r="C28" s="12" t="e">
        <f>'Данные для ввода на bus.gov.ru'!#REF!*0.4</f>
        <v>#REF!</v>
      </c>
      <c r="D28" s="25">
        <f>IFERROR((('Данные для ввода на bus.gov.ru'!#REF!/'Данные для ввода на bus.gov.ru'!#REF!)*100)*0.3,0)</f>
        <v>0</v>
      </c>
      <c r="E28" s="25" t="e">
        <f t="shared" si="0"/>
        <v>#REF!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1:26" ht="12.75" customHeight="1">
      <c r="A29" s="3" t="e">
        <f>'Данные для ввода на bus.gov.ru'!#REF!</f>
        <v>#REF!</v>
      </c>
      <c r="B29" s="12" t="e">
        <f>'Данные для ввода на bus.gov.ru'!#REF!*0.3</f>
        <v>#REF!</v>
      </c>
      <c r="C29" s="12" t="e">
        <f>'Данные для ввода на bus.gov.ru'!#REF!*0.4</f>
        <v>#REF!</v>
      </c>
      <c r="D29" s="25">
        <f>IFERROR((('Данные для ввода на bus.gov.ru'!#REF!/'Данные для ввода на bus.gov.ru'!#REF!)*100)*0.3,0)</f>
        <v>0</v>
      </c>
      <c r="E29" s="25" t="e">
        <f t="shared" si="0"/>
        <v>#REF!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1:26" ht="12.75" customHeight="1">
      <c r="A30" s="3" t="e">
        <f>'Данные для ввода на bus.gov.ru'!#REF!</f>
        <v>#REF!</v>
      </c>
      <c r="B30" s="12" t="e">
        <f>'Данные для ввода на bus.gov.ru'!#REF!*0.3</f>
        <v>#REF!</v>
      </c>
      <c r="C30" s="12" t="e">
        <f>'Данные для ввода на bus.gov.ru'!#REF!*0.4</f>
        <v>#REF!</v>
      </c>
      <c r="D30" s="25">
        <f>IFERROR((('Данные для ввода на bus.gov.ru'!#REF!/'Данные для ввода на bus.gov.ru'!#REF!)*100)*0.3,0)</f>
        <v>0</v>
      </c>
      <c r="E30" s="25" t="e">
        <f t="shared" si="0"/>
        <v>#REF!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1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tabSelected="1"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46</v>
      </c>
      <c r="B1" s="23" t="s">
        <v>57</v>
      </c>
      <c r="C1" s="23" t="s">
        <v>58</v>
      </c>
      <c r="D1" s="23" t="s">
        <v>59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51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2.75" customHeight="1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bus.gov.ru'!#REF!)*100)*0.4</f>
        <v>#REF!</v>
      </c>
      <c r="C3" s="21" t="e">
        <f>(('Данные для ввода на bus.gov.ru'!#REF!/'Данные для ввода на bus.gov.ru'!#REF!)*100)*0.4</f>
        <v>#REF!</v>
      </c>
      <c r="D3" s="25" t="e">
        <f>(('Данные для ввода на bus.gov.ru'!#REF!/'Данные для ввода на bus.gov.ru'!#REF!)*100)*0.2</f>
        <v>#REF!</v>
      </c>
      <c r="E3" s="25" t="e">
        <f t="shared" ref="E3:E30" si="0">B3+C3+D3</f>
        <v>#REF!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7"/>
    </row>
    <row r="4" spans="1:26" ht="12.75" customHeight="1">
      <c r="A4" s="3" t="e">
        <f>'Данные для ввода на bus.gov.ru'!#REF!</f>
        <v>#REF!</v>
      </c>
      <c r="B4" s="25" t="e">
        <f>(('Данные для ввода на bus.gov.ru'!#REF!/'Данные для ввода на bus.gov.ru'!#REF!)*100)*0.4</f>
        <v>#REF!</v>
      </c>
      <c r="C4" s="21" t="e">
        <f>(('Данные для ввода на bus.gov.ru'!#REF!/'Данные для ввода на bus.gov.ru'!#REF!)*100)*0.4</f>
        <v>#REF!</v>
      </c>
      <c r="D4" s="25" t="e">
        <f>(('Данные для ввода на bus.gov.ru'!#REF!/'Данные для ввода на bus.gov.ru'!#REF!)*100)*0.2</f>
        <v>#REF!</v>
      </c>
      <c r="E4" s="25" t="e">
        <f t="shared" si="0"/>
        <v>#REF!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1:26" ht="12.75" customHeight="1">
      <c r="A5" s="3" t="e">
        <f>'Данные для ввода на bus.gov.ru'!#REF!</f>
        <v>#REF!</v>
      </c>
      <c r="B5" s="25" t="e">
        <f>(('Данные для ввода на bus.gov.ru'!#REF!/'Данные для ввода на bus.gov.ru'!#REF!)*100)*0.4</f>
        <v>#REF!</v>
      </c>
      <c r="C5" s="21" t="e">
        <f>(('Данные для ввода на bus.gov.ru'!#REF!/'Данные для ввода на bus.gov.ru'!#REF!)*100)*0.4</f>
        <v>#REF!</v>
      </c>
      <c r="D5" s="25" t="e">
        <f>(('Данные для ввода на bus.gov.ru'!#REF!/'Данные для ввода на bus.gov.ru'!#REF!)*100)*0.2</f>
        <v>#REF!</v>
      </c>
      <c r="E5" s="25" t="e">
        <f t="shared" si="0"/>
        <v>#REF!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ht="12.75" customHeight="1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bus.gov.ru'!#REF!)*100)*0.4</f>
        <v>#REF!</v>
      </c>
      <c r="C6" s="21" t="e">
        <f>(('Данные для ввода на bus.gov.ru'!#REF!/'Данные для ввода на bus.gov.ru'!#REF!)*100)*0.4</f>
        <v>#REF!</v>
      </c>
      <c r="D6" s="25" t="e">
        <f>(('Данные для ввода на bus.gov.ru'!#REF!/'Данные для ввода на bus.gov.ru'!#REF!)*100)*0.2</f>
        <v>#REF!</v>
      </c>
      <c r="E6" s="25" t="e">
        <f t="shared" si="0"/>
        <v>#REF!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</row>
    <row r="7" spans="1:26" ht="12.75" customHeight="1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bus.gov.ru'!#REF!)*100)*0.4</f>
        <v>#REF!</v>
      </c>
      <c r="C7" s="21" t="e">
        <f>(('Данные для ввода на bus.gov.ru'!#REF!/'Данные для ввода на bus.gov.ru'!#REF!)*100)*0.4</f>
        <v>#REF!</v>
      </c>
      <c r="D7" s="25" t="e">
        <f>(('Данные для ввода на bus.gov.ru'!#REF!/'Данные для ввода на bus.gov.ru'!#REF!)*100)*0.2</f>
        <v>#REF!</v>
      </c>
      <c r="E7" s="25" t="e">
        <f t="shared" si="0"/>
        <v>#REF!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6" ht="12.75" customHeight="1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bus.gov.ru'!#REF!)*100)*0.4</f>
        <v>#REF!</v>
      </c>
      <c r="C8" s="21" t="e">
        <f>(('Данные для ввода на bus.gov.ru'!#REF!/'Данные для ввода на bus.gov.ru'!#REF!)*100)*0.4</f>
        <v>#REF!</v>
      </c>
      <c r="D8" s="25" t="e">
        <f>(('Данные для ввода на bus.gov.ru'!#REF!/'Данные для ввода на bus.gov.ru'!#REF!)*100)*0.2</f>
        <v>#REF!</v>
      </c>
      <c r="E8" s="25" t="e">
        <f t="shared" si="0"/>
        <v>#REF!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</row>
    <row r="9" spans="1:26" ht="12.75" customHeight="1">
      <c r="A9" s="3" t="e">
        <f>'Данные для ввода на bus.gov.ru'!#REF!</f>
        <v>#REF!</v>
      </c>
      <c r="B9" s="25" t="e">
        <f>(('Данные для ввода на bus.gov.ru'!#REF!/'Данные для ввода на bus.gov.ru'!#REF!)*100)*0.4</f>
        <v>#REF!</v>
      </c>
      <c r="C9" s="21" t="e">
        <f>(('Данные для ввода на bus.gov.ru'!#REF!/'Данные для ввода на bus.gov.ru'!#REF!)*100)*0.4</f>
        <v>#REF!</v>
      </c>
      <c r="D9" s="25" t="e">
        <f>(('Данные для ввода на bus.gov.ru'!#REF!/'Данные для ввода на bus.gov.ru'!#REF!)*100)*0.2</f>
        <v>#REF!</v>
      </c>
      <c r="E9" s="25" t="e">
        <f t="shared" si="0"/>
        <v>#REF!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/>
    </row>
    <row r="10" spans="1:26" ht="12.75" customHeight="1">
      <c r="A10" s="3" t="e">
        <f>'Данные для ввода на bus.gov.ru'!#REF!</f>
        <v>#REF!</v>
      </c>
      <c r="B10" s="25" t="e">
        <f>(('Данные для ввода на bus.gov.ru'!#REF!/'Данные для ввода на bus.gov.ru'!#REF!)*100)*0.4</f>
        <v>#REF!</v>
      </c>
      <c r="C10" s="21" t="e">
        <f>(('Данные для ввода на bus.gov.ru'!#REF!/'Данные для ввода на bus.gov.ru'!#REF!)*100)*0.4</f>
        <v>#REF!</v>
      </c>
      <c r="D10" s="25" t="e">
        <f>(('Данные для ввода на bus.gov.ru'!#REF!/'Данные для ввода на bus.gov.ru'!#REF!)*100)*0.2</f>
        <v>#REF!</v>
      </c>
      <c r="E10" s="25" t="e">
        <f t="shared" si="0"/>
        <v>#REF!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</row>
    <row r="11" spans="1:26" ht="12.75" customHeight="1">
      <c r="A11" s="3" t="e">
        <f>'Данные для ввода на bus.gov.ru'!#REF!</f>
        <v>#REF!</v>
      </c>
      <c r="B11" s="25" t="e">
        <f>(('Данные для ввода на bus.gov.ru'!#REF!/'Данные для ввода на bus.gov.ru'!#REF!)*100)*0.4</f>
        <v>#REF!</v>
      </c>
      <c r="C11" s="21" t="e">
        <f>(('Данные для ввода на bus.gov.ru'!#REF!/'Данные для ввода на bus.gov.ru'!#REF!)*100)*0.4</f>
        <v>#REF!</v>
      </c>
      <c r="D11" s="25" t="e">
        <f>(('Данные для ввода на bus.gov.ru'!#REF!/'Данные для ввода на bus.gov.ru'!#REF!)*100)*0.2</f>
        <v>#REF!</v>
      </c>
      <c r="E11" s="25" t="e">
        <f t="shared" si="0"/>
        <v>#REF!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12.75" customHeight="1">
      <c r="A12" s="3" t="e">
        <f>'Данные для ввода на bus.gov.ru'!#REF!</f>
        <v>#REF!</v>
      </c>
      <c r="B12" s="25" t="e">
        <f>(('Данные для ввода на bus.gov.ru'!#REF!/'Данные для ввода на bus.gov.ru'!#REF!)*100)*0.4</f>
        <v>#REF!</v>
      </c>
      <c r="C12" s="21" t="e">
        <f>(('Данные для ввода на bus.gov.ru'!#REF!/'Данные для ввода на bus.gov.ru'!#REF!)*100)*0.4</f>
        <v>#REF!</v>
      </c>
      <c r="D12" s="25" t="e">
        <f>(('Данные для ввода на bus.gov.ru'!#REF!/'Данные для ввода на bus.gov.ru'!#REF!)*100)*0.2</f>
        <v>#REF!</v>
      </c>
      <c r="E12" s="25" t="e">
        <f t="shared" si="0"/>
        <v>#REF!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</row>
    <row r="13" spans="1:26" ht="12.75" customHeight="1">
      <c r="A13" s="3" t="e">
        <f>'Данные для ввода на bus.gov.ru'!#REF!</f>
        <v>#REF!</v>
      </c>
      <c r="B13" s="25" t="e">
        <f>(('Данные для ввода на bus.gov.ru'!#REF!/'Данные для ввода на bus.gov.ru'!#REF!)*100)*0.4</f>
        <v>#REF!</v>
      </c>
      <c r="C13" s="21" t="e">
        <f>(('Данные для ввода на bus.gov.ru'!#REF!/'Данные для ввода на bus.gov.ru'!#REF!)*100)*0.4</f>
        <v>#REF!</v>
      </c>
      <c r="D13" s="25" t="e">
        <f>(('Данные для ввода на bus.gov.ru'!#REF!/'Данные для ввода на bus.gov.ru'!#REF!)*100)*0.2</f>
        <v>#REF!</v>
      </c>
      <c r="E13" s="25" t="e">
        <f t="shared" si="0"/>
        <v>#REF!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</row>
    <row r="14" spans="1:26" ht="12.75" customHeight="1">
      <c r="A14" s="3" t="e">
        <f>'Данные для ввода на bus.gov.ru'!#REF!</f>
        <v>#REF!</v>
      </c>
      <c r="B14" s="25" t="e">
        <f>(('Данные для ввода на bus.gov.ru'!#REF!/'Данные для ввода на bus.gov.ru'!#REF!)*100)*0.4</f>
        <v>#REF!</v>
      </c>
      <c r="C14" s="21" t="e">
        <f>(('Данные для ввода на bus.gov.ru'!#REF!/'Данные для ввода на bus.gov.ru'!#REF!)*100)*0.4</f>
        <v>#REF!</v>
      </c>
      <c r="D14" s="25" t="e">
        <f>(('Данные для ввода на bus.gov.ru'!#REF!/'Данные для ввода на bus.gov.ru'!#REF!)*100)*0.2</f>
        <v>#REF!</v>
      </c>
      <c r="E14" s="25" t="e">
        <f t="shared" si="0"/>
        <v>#REF!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 ht="12.75" customHeight="1">
      <c r="A15" s="3" t="e">
        <f>'Данные для ввода на bus.gov.ru'!#REF!</f>
        <v>#REF!</v>
      </c>
      <c r="B15" s="25" t="e">
        <f>(('Данные для ввода на bus.gov.ru'!#REF!/'Данные для ввода на bus.gov.ru'!#REF!)*100)*0.4</f>
        <v>#REF!</v>
      </c>
      <c r="C15" s="21" t="e">
        <f>(('Данные для ввода на bus.gov.ru'!#REF!/'Данные для ввода на bus.gov.ru'!#REF!)*100)*0.4</f>
        <v>#REF!</v>
      </c>
      <c r="D15" s="25" t="e">
        <f>(('Данные для ввода на bus.gov.ru'!#REF!/'Данные для ввода на bus.gov.ru'!#REF!)*100)*0.2</f>
        <v>#REF!</v>
      </c>
      <c r="E15" s="25" t="e">
        <f t="shared" si="0"/>
        <v>#REF!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6" ht="12.75" customHeight="1">
      <c r="A16" s="3" t="e">
        <f>'Данные для ввода на bus.gov.ru'!#REF!</f>
        <v>#REF!</v>
      </c>
      <c r="B16" s="25" t="e">
        <f>(('Данные для ввода на bus.gov.ru'!#REF!/'Данные для ввода на bus.gov.ru'!#REF!)*100)*0.4</f>
        <v>#REF!</v>
      </c>
      <c r="C16" s="21" t="e">
        <f>(('Данные для ввода на bus.gov.ru'!#REF!/'Данные для ввода на bus.gov.ru'!#REF!)*100)*0.4</f>
        <v>#REF!</v>
      </c>
      <c r="D16" s="25" t="e">
        <f>(('Данные для ввода на bus.gov.ru'!#REF!/'Данные для ввода на bus.gov.ru'!#REF!)*100)*0.2</f>
        <v>#REF!</v>
      </c>
      <c r="E16" s="25" t="e">
        <f t="shared" si="0"/>
        <v>#REF!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12.75" customHeight="1">
      <c r="A17" s="3" t="e">
        <f>'Данные для ввода на bus.gov.ru'!#REF!</f>
        <v>#REF!</v>
      </c>
      <c r="B17" s="25" t="e">
        <f>(('Данные для ввода на bus.gov.ru'!#REF!/'Данные для ввода на bus.gov.ru'!#REF!)*100)*0.4</f>
        <v>#REF!</v>
      </c>
      <c r="C17" s="21" t="e">
        <f>(('Данные для ввода на bus.gov.ru'!#REF!/'Данные для ввода на bus.gov.ru'!#REF!)*100)*0.4</f>
        <v>#REF!</v>
      </c>
      <c r="D17" s="25" t="e">
        <f>(('Данные для ввода на bus.gov.ru'!#REF!/'Данные для ввода на bus.gov.ru'!#REF!)*100)*0.2</f>
        <v>#REF!</v>
      </c>
      <c r="E17" s="25" t="e">
        <f t="shared" si="0"/>
        <v>#REF!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ht="12.75" customHeight="1">
      <c r="A18" s="3" t="e">
        <f>'Данные для ввода на bus.gov.ru'!#REF!</f>
        <v>#REF!</v>
      </c>
      <c r="B18" s="25" t="e">
        <f>(('Данные для ввода на bus.gov.ru'!#REF!/'Данные для ввода на bus.gov.ru'!#REF!)*100)*0.4</f>
        <v>#REF!</v>
      </c>
      <c r="C18" s="21" t="e">
        <f>(('Данные для ввода на bus.gov.ru'!#REF!/'Данные для ввода на bus.gov.ru'!#REF!)*100)*0.4</f>
        <v>#REF!</v>
      </c>
      <c r="D18" s="25" t="e">
        <f>(('Данные для ввода на bus.gov.ru'!#REF!/'Данные для ввода на bus.gov.ru'!#REF!)*100)*0.2</f>
        <v>#REF!</v>
      </c>
      <c r="E18" s="25" t="e">
        <f t="shared" si="0"/>
        <v>#REF!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/>
    </row>
    <row r="19" spans="1:26" ht="12.75" customHeight="1">
      <c r="A19" s="3" t="e">
        <f>'Данные для ввода на bus.gov.ru'!#REF!</f>
        <v>#REF!</v>
      </c>
      <c r="B19" s="25" t="e">
        <f>(('Данные для ввода на bus.gov.ru'!#REF!/'Данные для ввода на bus.gov.ru'!#REF!)*100)*0.4</f>
        <v>#REF!</v>
      </c>
      <c r="C19" s="21" t="e">
        <f>(('Данные для ввода на bus.gov.ru'!#REF!/'Данные для ввода на bus.gov.ru'!#REF!)*100)*0.4</f>
        <v>#REF!</v>
      </c>
      <c r="D19" s="25" t="e">
        <f>(('Данные для ввода на bus.gov.ru'!#REF!/'Данные для ввода на bus.gov.ru'!#REF!)*100)*0.2</f>
        <v>#REF!</v>
      </c>
      <c r="E19" s="25" t="e">
        <f t="shared" si="0"/>
        <v>#REF!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</row>
    <row r="20" spans="1:26" ht="12.75" customHeight="1">
      <c r="A20" s="3" t="e">
        <f>'Данные для ввода на bus.gov.ru'!#REF!</f>
        <v>#REF!</v>
      </c>
      <c r="B20" s="25" t="e">
        <f>(('Данные для ввода на bus.gov.ru'!#REF!/'Данные для ввода на bus.gov.ru'!#REF!)*100)*0.4</f>
        <v>#REF!</v>
      </c>
      <c r="C20" s="21" t="e">
        <f>(('Данные для ввода на bus.gov.ru'!#REF!/'Данные для ввода на bus.gov.ru'!#REF!)*100)*0.4</f>
        <v>#REF!</v>
      </c>
      <c r="D20" s="25" t="e">
        <f>(('Данные для ввода на bus.gov.ru'!#REF!/'Данные для ввода на bus.gov.ru'!#REF!)*100)*0.2</f>
        <v>#REF!</v>
      </c>
      <c r="E20" s="25" t="e">
        <f t="shared" si="0"/>
        <v>#REF!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/>
    </row>
    <row r="21" spans="1:26" ht="12.75" customHeight="1">
      <c r="A21" s="3" t="e">
        <f>'Данные для ввода на bus.gov.ru'!#REF!</f>
        <v>#REF!</v>
      </c>
      <c r="B21" s="25" t="e">
        <f>(('Данные для ввода на bus.gov.ru'!#REF!/'Данные для ввода на bus.gov.ru'!#REF!)*100)*0.4</f>
        <v>#REF!</v>
      </c>
      <c r="C21" s="21" t="e">
        <f>(('Данные для ввода на bus.gov.ru'!#REF!/'Данные для ввода на bus.gov.ru'!#REF!)*100)*0.4</f>
        <v>#REF!</v>
      </c>
      <c r="D21" s="25" t="e">
        <f>(('Данные для ввода на bus.gov.ru'!#REF!/'Данные для ввода на bus.gov.ru'!#REF!)*100)*0.2</f>
        <v>#REF!</v>
      </c>
      <c r="E21" s="25" t="e">
        <f t="shared" si="0"/>
        <v>#REF!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</row>
    <row r="22" spans="1:26" ht="12.75" customHeight="1">
      <c r="A22" s="3" t="e">
        <f>'Данные для ввода на bus.gov.ru'!#REF!</f>
        <v>#REF!</v>
      </c>
      <c r="B22" s="25" t="e">
        <f>(('Данные для ввода на bus.gov.ru'!#REF!/'Данные для ввода на bus.gov.ru'!#REF!)*100)*0.4</f>
        <v>#REF!</v>
      </c>
      <c r="C22" s="21" t="e">
        <f>(('Данные для ввода на bus.gov.ru'!#REF!/'Данные для ввода на bus.gov.ru'!#REF!)*100)*0.4</f>
        <v>#REF!</v>
      </c>
      <c r="D22" s="25" t="e">
        <f>(('Данные для ввода на bus.gov.ru'!#REF!/'Данные для ввода на bus.gov.ru'!#REF!)*100)*0.2</f>
        <v>#REF!</v>
      </c>
      <c r="E22" s="25" t="e">
        <f t="shared" si="0"/>
        <v>#REF!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/>
    </row>
    <row r="23" spans="1:26" ht="12.75" customHeight="1">
      <c r="A23" s="3" t="e">
        <f>'Данные для ввода на bus.gov.ru'!#REF!</f>
        <v>#REF!</v>
      </c>
      <c r="B23" s="25" t="e">
        <f>(('Данные для ввода на bus.gov.ru'!#REF!/'Данные для ввода на bus.gov.ru'!#REF!)*100)*0.4</f>
        <v>#REF!</v>
      </c>
      <c r="C23" s="21" t="e">
        <f>(('Данные для ввода на bus.gov.ru'!#REF!/'Данные для ввода на bus.gov.ru'!#REF!)*100)*0.4</f>
        <v>#REF!</v>
      </c>
      <c r="D23" s="25" t="e">
        <f>(('Данные для ввода на bus.gov.ru'!#REF!/'Данные для ввода на bus.gov.ru'!#REF!)*100)*0.2</f>
        <v>#REF!</v>
      </c>
      <c r="E23" s="25" t="e">
        <f t="shared" si="0"/>
        <v>#REF!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</row>
    <row r="24" spans="1:26" ht="12.75" customHeight="1">
      <c r="A24" s="3" t="e">
        <f>'Данные для ввода на bus.gov.ru'!#REF!</f>
        <v>#REF!</v>
      </c>
      <c r="B24" s="25" t="e">
        <f>(('Данные для ввода на bus.gov.ru'!#REF!/'Данные для ввода на bus.gov.ru'!#REF!)*100)*0.4</f>
        <v>#REF!</v>
      </c>
      <c r="C24" s="21" t="e">
        <f>(('Данные для ввода на bus.gov.ru'!#REF!/'Данные для ввода на bus.gov.ru'!#REF!)*100)*0.4</f>
        <v>#REF!</v>
      </c>
      <c r="D24" s="25" t="e">
        <f>(('Данные для ввода на bus.gov.ru'!#REF!/'Данные для ввода на bus.gov.ru'!#REF!)*100)*0.2</f>
        <v>#REF!</v>
      </c>
      <c r="E24" s="25" t="e">
        <f t="shared" si="0"/>
        <v>#REF!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</row>
    <row r="25" spans="1:26" ht="12.75" customHeight="1">
      <c r="A25" s="3" t="e">
        <f>'Данные для ввода на bus.gov.ru'!#REF!</f>
        <v>#REF!</v>
      </c>
      <c r="B25" s="25" t="e">
        <f>(('Данные для ввода на bus.gov.ru'!#REF!/'Данные для ввода на bus.gov.ru'!#REF!)*100)*0.4</f>
        <v>#REF!</v>
      </c>
      <c r="C25" s="21" t="e">
        <f>(('Данные для ввода на bus.gov.ru'!#REF!/'Данные для ввода на bus.gov.ru'!#REF!)*100)*0.4</f>
        <v>#REF!</v>
      </c>
      <c r="D25" s="25" t="e">
        <f>(('Данные для ввода на bus.gov.ru'!#REF!/'Данные для ввода на bus.gov.ru'!#REF!)*100)*0.2</f>
        <v>#REF!</v>
      </c>
      <c r="E25" s="25" t="e">
        <f t="shared" si="0"/>
        <v>#REF!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</row>
    <row r="26" spans="1:26" ht="12.75" customHeight="1">
      <c r="A26" s="3" t="str">
        <f>'Данные для ввода на bus.gov.ru'!D2</f>
        <v>МБДОУ "Детский сад №30 "Незабудка"</v>
      </c>
      <c r="B26" s="25">
        <f>(('Данные для ввода на bus.gov.ru'!AQ2/'Данные для ввода на bus.gov.ru'!AR2)*100)*0.4</f>
        <v>35.471698113207552</v>
      </c>
      <c r="C26" s="21">
        <f>(('Данные для ввода на bus.gov.ru'!AT2/'Данные для ввода на bus.gov.ru'!AU2)*100)*0.4</f>
        <v>36.981132075471699</v>
      </c>
      <c r="D26" s="25">
        <f>(('Данные для ввода на bus.gov.ru'!AW2/'Данные для ввода на bus.gov.ru'!AX2)*100)*0.2</f>
        <v>20</v>
      </c>
      <c r="E26" s="25">
        <f t="shared" si="0"/>
        <v>92.452830188679258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27" spans="1:26" ht="12.75" customHeight="1">
      <c r="A27" s="3" t="e">
        <f>'Данные для ввода на bus.gov.ru'!#REF!</f>
        <v>#REF!</v>
      </c>
      <c r="B27" s="25" t="e">
        <f>(('Данные для ввода на bus.gov.ru'!#REF!/'Данные для ввода на bus.gov.ru'!#REF!)*100)*0.4</f>
        <v>#REF!</v>
      </c>
      <c r="C27" s="21" t="e">
        <f>(('Данные для ввода на bus.gov.ru'!#REF!/'Данные для ввода на bus.gov.ru'!#REF!)*100)*0.4</f>
        <v>#REF!</v>
      </c>
      <c r="D27" s="25" t="e">
        <f>(('Данные для ввода на bus.gov.ru'!#REF!/'Данные для ввода на bus.gov.ru'!#REF!)*100)*0.2</f>
        <v>#REF!</v>
      </c>
      <c r="E27" s="25" t="e">
        <f t="shared" si="0"/>
        <v>#REF!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</row>
    <row r="28" spans="1:26" ht="12.75" customHeight="1">
      <c r="A28" s="3" t="e">
        <f>'Данные для ввода на bus.gov.ru'!#REF!</f>
        <v>#REF!</v>
      </c>
      <c r="B28" s="25" t="e">
        <f>(('Данные для ввода на bus.gov.ru'!#REF!/'Данные для ввода на bus.gov.ru'!#REF!)*100)*0.4</f>
        <v>#REF!</v>
      </c>
      <c r="C28" s="21" t="e">
        <f>(('Данные для ввода на bus.gov.ru'!#REF!/'Данные для ввода на bus.gov.ru'!#REF!)*100)*0.4</f>
        <v>#REF!</v>
      </c>
      <c r="D28" s="25" t="e">
        <f>(('Данные для ввода на bus.gov.ru'!#REF!/'Данные для ввода на bus.gov.ru'!#REF!)*100)*0.2</f>
        <v>#REF!</v>
      </c>
      <c r="E28" s="25" t="e">
        <f t="shared" si="0"/>
        <v>#REF!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</row>
    <row r="29" spans="1:26" ht="12.75" customHeight="1">
      <c r="A29" s="3" t="e">
        <f>'Данные для ввода на bus.gov.ru'!#REF!</f>
        <v>#REF!</v>
      </c>
      <c r="B29" s="25" t="e">
        <f>(('Данные для ввода на bus.gov.ru'!#REF!/'Данные для ввода на bus.gov.ru'!#REF!)*100)*0.4</f>
        <v>#REF!</v>
      </c>
      <c r="C29" s="21" t="e">
        <f>(('Данные для ввода на bus.gov.ru'!#REF!/'Данные для ввода на bus.gov.ru'!#REF!)*100)*0.4</f>
        <v>#REF!</v>
      </c>
      <c r="D29" s="25" t="e">
        <f>(('Данные для ввода на bus.gov.ru'!#REF!/'Данные для ввода на bus.gov.ru'!#REF!)*100)*0.2</f>
        <v>#REF!</v>
      </c>
      <c r="E29" s="25" t="e">
        <f t="shared" si="0"/>
        <v>#REF!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</row>
    <row r="30" spans="1:26" ht="12.75" customHeight="1">
      <c r="A30" s="3" t="e">
        <f>'Данные для ввода на bus.gov.ru'!#REF!</f>
        <v>#REF!</v>
      </c>
      <c r="B30" s="25" t="e">
        <f>(('Данные для ввода на bus.gov.ru'!#REF!/'Данные для ввода на bus.gov.ru'!#REF!)*100)*0.4</f>
        <v>#REF!</v>
      </c>
      <c r="C30" s="21" t="e">
        <f>(('Данные для ввода на bus.gov.ru'!#REF!/'Данные для ввода на bus.gov.ru'!#REF!)*100)*0.4</f>
        <v>#REF!</v>
      </c>
      <c r="D30" s="25" t="e">
        <f>(('Данные для ввода на bus.gov.ru'!#REF!/'Данные для ввода на bus.gov.ru'!#REF!)*100)*0.2</f>
        <v>#REF!</v>
      </c>
      <c r="E30" s="25" t="e">
        <f t="shared" si="0"/>
        <v>#REF!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</row>
    <row r="31" spans="1:26" ht="12.75" customHeight="1"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</row>
    <row r="32" spans="1:26" ht="12.75" customHeight="1"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3" spans="6:26" ht="12.75" customHeight="1"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6:26" ht="12.75" customHeight="1"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/>
    </row>
    <row r="35" spans="6:26" ht="12.75" customHeight="1"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</row>
    <row r="36" spans="6:26" ht="12.75" customHeight="1"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6:26" ht="12.75" customHeight="1"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</row>
    <row r="38" spans="6:26" ht="12.75" customHeight="1"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</row>
    <row r="39" spans="6:26" ht="12.75" customHeight="1"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</row>
    <row r="40" spans="6:26" ht="12.75" customHeight="1"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</row>
    <row r="41" spans="6:26" ht="12.75" customHeight="1"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</row>
    <row r="42" spans="6:26" ht="12.75" customHeight="1"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6:26" ht="12.75" customHeight="1"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</row>
    <row r="44" spans="6:26" ht="12.75" customHeight="1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</row>
    <row r="45" spans="6:26" ht="12.75" customHeight="1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</row>
    <row r="46" spans="6:26" ht="12.75" customHeight="1"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</row>
    <row r="47" spans="6:26" ht="12.75" customHeight="1"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6:26" ht="12.75" customHeight="1"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</row>
    <row r="49" spans="6:26" ht="12.75" customHeight="1"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6:26" ht="12.75" customHeight="1"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</row>
    <row r="51" spans="6:26" ht="12.75" customHeight="1"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</row>
    <row r="52" spans="6:26" ht="12.75" customHeight="1"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</row>
    <row r="53" spans="6:26" ht="12.75" customHeight="1"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</row>
    <row r="54" spans="6:26" ht="12.75" customHeight="1"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</row>
    <row r="55" spans="6:26" ht="12.75" customHeight="1"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</row>
    <row r="56" spans="6:26" ht="12.75" customHeight="1"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</row>
    <row r="57" spans="6:26" ht="12.75" customHeight="1"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</row>
    <row r="58" spans="6:26" ht="12.75" customHeight="1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</row>
    <row r="59" spans="6:26" ht="12.75" customHeight="1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</row>
    <row r="60" spans="6:26" ht="12.75" customHeight="1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</row>
    <row r="61" spans="6:26" ht="12.75" customHeight="1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</row>
    <row r="62" spans="6:26" ht="12.75" customHeight="1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/>
    </row>
    <row r="63" spans="6:26" ht="12.75" customHeight="1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</row>
    <row r="64" spans="6:26" ht="12.75" customHeight="1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</row>
    <row r="65" spans="6:26" ht="12.75" customHeight="1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</row>
    <row r="66" spans="6:26" ht="12.75" customHeight="1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</row>
    <row r="67" spans="6:26" ht="12.75" customHeight="1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</row>
    <row r="68" spans="6:26" ht="12.75" customHeight="1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6:26" ht="12.75" customHeight="1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6:26" ht="12.75" customHeight="1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</row>
    <row r="71" spans="6:26" ht="12.75" customHeight="1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</row>
    <row r="72" spans="6:26" ht="12.75" customHeight="1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</row>
    <row r="73" spans="6:26" ht="12.75" customHeight="1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</row>
    <row r="74" spans="6:26" ht="12.75" customHeight="1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</row>
    <row r="75" spans="6:26" ht="12.75" customHeight="1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</row>
    <row r="76" spans="6:26" ht="12.75" customHeight="1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</row>
    <row r="77" spans="6:26" ht="12.75" customHeight="1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</row>
    <row r="78" spans="6:26" ht="12.75" customHeight="1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</row>
    <row r="79" spans="6:26" ht="12.75" customHeight="1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</row>
    <row r="80" spans="6:26" ht="12.75" customHeight="1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</row>
    <row r="81" spans="6:26" ht="12.75" customHeight="1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</row>
    <row r="82" spans="6:26" ht="12.75" customHeight="1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</row>
    <row r="83" spans="6:26" ht="12.75" customHeight="1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6:26" ht="12.75" customHeight="1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</row>
    <row r="85" spans="6:26" ht="12.75" customHeight="1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6:26" ht="12.75" customHeight="1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7"/>
  <sheetViews>
    <sheetView workbookViewId="0"/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46</v>
      </c>
      <c r="B1" s="23" t="s">
        <v>60</v>
      </c>
      <c r="C1" s="23" t="s">
        <v>61</v>
      </c>
      <c r="D1" s="23" t="s">
        <v>62</v>
      </c>
      <c r="E1" s="23" t="s">
        <v>50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51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2.75" customHeight="1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bus.gov.ru'!#REF!)*100)*0.3</f>
        <v>#REF!</v>
      </c>
      <c r="C3" s="25" t="e">
        <f>(('Данные для ввода на bus.gov.ru'!#REF!/'Данные для ввода на bus.gov.ru'!#REF!)*100)*0.2</f>
        <v>#REF!</v>
      </c>
      <c r="D3" s="25" t="e">
        <f>(('Данные для ввода на bus.gov.ru'!#REF!/'Данные для ввода на bus.gov.ru'!#REF!)*100)*0.5</f>
        <v>#REF!</v>
      </c>
      <c r="E3" s="25" t="e">
        <f t="shared" ref="E3:E30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2.75" customHeight="1">
      <c r="A4" s="3" t="e">
        <f>'Данные для ввода на bus.gov.ru'!#REF!</f>
        <v>#REF!</v>
      </c>
      <c r="B4" s="25" t="e">
        <f>(('Данные для ввода на bus.gov.ru'!#REF!/'Данные для ввода на bus.gov.ru'!#REF!)*100)*0.3</f>
        <v>#REF!</v>
      </c>
      <c r="C4" s="25" t="e">
        <f>(('Данные для ввода на bus.gov.ru'!#REF!/'Данные для ввода на bus.gov.ru'!#REF!)*100)*0.2</f>
        <v>#REF!</v>
      </c>
      <c r="D4" s="25" t="e">
        <f>(('Данные для ввода на bus.gov.ru'!#REF!/'Данные для ввода на bus.gov.ru'!#REF!)*100)*0.5</f>
        <v>#REF!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2.75" customHeight="1">
      <c r="A5" s="3" t="e">
        <f>'Данные для ввода на bus.gov.ru'!#REF!</f>
        <v>#REF!</v>
      </c>
      <c r="B5" s="25" t="e">
        <f>(('Данные для ввода на bus.gov.ru'!#REF!/'Данные для ввода на bus.gov.ru'!#REF!)*100)*0.3</f>
        <v>#REF!</v>
      </c>
      <c r="C5" s="25" t="e">
        <f>(('Данные для ввода на bus.gov.ru'!#REF!/'Данные для ввода на bus.gov.ru'!#REF!)*100)*0.2</f>
        <v>#REF!</v>
      </c>
      <c r="D5" s="25" t="e">
        <f>(('Данные для ввода на bus.gov.ru'!#REF!/'Данные для ввода на bus.gov.ru'!#REF!)*100)*0.5</f>
        <v>#REF!</v>
      </c>
      <c r="E5" s="25" t="e">
        <f t="shared" si="0"/>
        <v>#REF!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2.75" customHeight="1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bus.gov.ru'!#REF!)*100)*0.3</f>
        <v>#REF!</v>
      </c>
      <c r="C6" s="25" t="e">
        <f>(('Данные для ввода на bus.gov.ru'!#REF!/'Данные для ввода на bus.gov.ru'!#REF!)*100)*0.2</f>
        <v>#REF!</v>
      </c>
      <c r="D6" s="25" t="e">
        <f>(('Данные для ввода на bus.gov.ru'!#REF!/'Данные для ввода на bus.gov.ru'!#REF!)*100)*0.5</f>
        <v>#REF!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2.75" customHeight="1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bus.gov.ru'!#REF!)*100)*0.3</f>
        <v>#REF!</v>
      </c>
      <c r="C7" s="25" t="e">
        <f>(('Данные для ввода на bus.gov.ru'!#REF!/'Данные для ввода на bus.gov.ru'!#REF!)*100)*0.2</f>
        <v>#REF!</v>
      </c>
      <c r="D7" s="25" t="e">
        <f>(('Данные для ввода на bus.gov.ru'!#REF!/'Данные для ввода на bus.gov.ru'!#REF!)*100)*0.5</f>
        <v>#REF!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2.75" customHeight="1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bus.gov.ru'!#REF!)*100)*0.3</f>
        <v>#REF!</v>
      </c>
      <c r="C8" s="25" t="e">
        <f>(('Данные для ввода на bus.gov.ru'!#REF!/'Данные для ввода на bus.gov.ru'!#REF!)*100)*0.2</f>
        <v>#REF!</v>
      </c>
      <c r="D8" s="25" t="e">
        <f>(('Данные для ввода на bus.gov.ru'!#REF!/'Данные для ввода на bus.gov.ru'!#REF!)*100)*0.5</f>
        <v>#REF!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2.75" customHeight="1">
      <c r="A9" s="3" t="e">
        <f>'Данные для ввода на bus.gov.ru'!#REF!</f>
        <v>#REF!</v>
      </c>
      <c r="B9" s="25" t="e">
        <f>(('Данные для ввода на bus.gov.ru'!#REF!/'Данные для ввода на bus.gov.ru'!#REF!)*100)*0.3</f>
        <v>#REF!</v>
      </c>
      <c r="C9" s="25" t="e">
        <f>(('Данные для ввода на bus.gov.ru'!#REF!/'Данные для ввода на bus.gov.ru'!#REF!)*100)*0.2</f>
        <v>#REF!</v>
      </c>
      <c r="D9" s="25" t="e">
        <f>(('Данные для ввода на bus.gov.ru'!#REF!/'Данные для ввода на bus.gov.ru'!#REF!)*100)*0.5</f>
        <v>#REF!</v>
      </c>
      <c r="E9" s="25" t="e">
        <f t="shared" si="0"/>
        <v>#REF!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2.75" customHeight="1">
      <c r="A10" s="3" t="e">
        <f>'Данные для ввода на bus.gov.ru'!#REF!</f>
        <v>#REF!</v>
      </c>
      <c r="B10" s="25" t="e">
        <f>(('Данные для ввода на bus.gov.ru'!#REF!/'Данные для ввода на bus.gov.ru'!#REF!)*100)*0.3</f>
        <v>#REF!</v>
      </c>
      <c r="C10" s="25" t="e">
        <f>(('Данные для ввода на bus.gov.ru'!#REF!/'Данные для ввода на bus.gov.ru'!#REF!)*100)*0.2</f>
        <v>#REF!</v>
      </c>
      <c r="D10" s="25" t="e">
        <f>(('Данные для ввода на bus.gov.ru'!#REF!/'Данные для ввода на bus.gov.ru'!#REF!)*100)*0.5</f>
        <v>#REF!</v>
      </c>
      <c r="E10" s="25" t="e">
        <f t="shared" si="0"/>
        <v>#REF!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2.75" customHeight="1">
      <c r="A11" s="3" t="e">
        <f>'Данные для ввода на bus.gov.ru'!#REF!</f>
        <v>#REF!</v>
      </c>
      <c r="B11" s="25" t="e">
        <f>(('Данные для ввода на bus.gov.ru'!#REF!/'Данные для ввода на bus.gov.ru'!#REF!)*100)*0.3</f>
        <v>#REF!</v>
      </c>
      <c r="C11" s="25" t="e">
        <f>(('Данные для ввода на bus.gov.ru'!#REF!/'Данные для ввода на bus.gov.ru'!#REF!)*100)*0.2</f>
        <v>#REF!</v>
      </c>
      <c r="D11" s="25" t="e">
        <f>(('Данные для ввода на bus.gov.ru'!#REF!/'Данные для ввода на bus.gov.ru'!#REF!)*100)*0.5</f>
        <v>#REF!</v>
      </c>
      <c r="E11" s="25" t="e">
        <f t="shared" si="0"/>
        <v>#REF!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2.75" customHeight="1">
      <c r="A12" s="3" t="e">
        <f>'Данные для ввода на bus.gov.ru'!#REF!</f>
        <v>#REF!</v>
      </c>
      <c r="B12" s="25" t="e">
        <f>(('Данные для ввода на bus.gov.ru'!#REF!/'Данные для ввода на bus.gov.ru'!#REF!)*100)*0.3</f>
        <v>#REF!</v>
      </c>
      <c r="C12" s="25" t="e">
        <f>(('Данные для ввода на bus.gov.ru'!#REF!/'Данные для ввода на bus.gov.ru'!#REF!)*100)*0.2</f>
        <v>#REF!</v>
      </c>
      <c r="D12" s="25" t="e">
        <f>(('Данные для ввода на bus.gov.ru'!#REF!/'Данные для ввода на bus.gov.ru'!#REF!)*100)*0.5</f>
        <v>#REF!</v>
      </c>
      <c r="E12" s="25" t="e">
        <f t="shared" si="0"/>
        <v>#REF!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2.75" customHeight="1">
      <c r="A13" s="3" t="e">
        <f>'Данные для ввода на bus.gov.ru'!#REF!</f>
        <v>#REF!</v>
      </c>
      <c r="B13" s="25" t="e">
        <f>(('Данные для ввода на bus.gov.ru'!#REF!/'Данные для ввода на bus.gov.ru'!#REF!)*100)*0.3</f>
        <v>#REF!</v>
      </c>
      <c r="C13" s="25" t="e">
        <f>(('Данные для ввода на bus.gov.ru'!#REF!/'Данные для ввода на bus.gov.ru'!#REF!)*100)*0.2</f>
        <v>#REF!</v>
      </c>
      <c r="D13" s="25" t="e">
        <f>(('Данные для ввода на bus.gov.ru'!#REF!/'Данные для ввода на bus.gov.ru'!#REF!)*100)*0.5</f>
        <v>#REF!</v>
      </c>
      <c r="E13" s="25" t="e">
        <f t="shared" si="0"/>
        <v>#REF!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2.75" customHeight="1">
      <c r="A14" s="3" t="e">
        <f>'Данные для ввода на bus.gov.ru'!#REF!</f>
        <v>#REF!</v>
      </c>
      <c r="B14" s="25" t="e">
        <f>(('Данные для ввода на bus.gov.ru'!#REF!/'Данные для ввода на bus.gov.ru'!#REF!)*100)*0.3</f>
        <v>#REF!</v>
      </c>
      <c r="C14" s="25" t="e">
        <f>(('Данные для ввода на bus.gov.ru'!#REF!/'Данные для ввода на bus.gov.ru'!#REF!)*100)*0.2</f>
        <v>#REF!</v>
      </c>
      <c r="D14" s="25" t="e">
        <f>(('Данные для ввода на bus.gov.ru'!#REF!/'Данные для ввода на bus.gov.ru'!#REF!)*100)*0.5</f>
        <v>#REF!</v>
      </c>
      <c r="E14" s="25" t="e">
        <f t="shared" si="0"/>
        <v>#REF!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2.75" customHeight="1">
      <c r="A15" s="3" t="e">
        <f>'Данные для ввода на bus.gov.ru'!#REF!</f>
        <v>#REF!</v>
      </c>
      <c r="B15" s="25" t="e">
        <f>(('Данные для ввода на bus.gov.ru'!#REF!/'Данные для ввода на bus.gov.ru'!#REF!)*100)*0.3</f>
        <v>#REF!</v>
      </c>
      <c r="C15" s="25" t="e">
        <f>(('Данные для ввода на bus.gov.ru'!#REF!/'Данные для ввода на bus.gov.ru'!#REF!)*100)*0.2</f>
        <v>#REF!</v>
      </c>
      <c r="D15" s="25" t="e">
        <f>(('Данные для ввода на bus.gov.ru'!#REF!/'Данные для ввода на bus.gov.ru'!#REF!)*100)*0.5</f>
        <v>#REF!</v>
      </c>
      <c r="E15" s="25" t="e">
        <f t="shared" si="0"/>
        <v>#REF!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2.75" customHeight="1">
      <c r="A16" s="3" t="e">
        <f>'Данные для ввода на bus.gov.ru'!#REF!</f>
        <v>#REF!</v>
      </c>
      <c r="B16" s="25" t="e">
        <f>(('Данные для ввода на bus.gov.ru'!#REF!/'Данные для ввода на bus.gov.ru'!#REF!)*100)*0.3</f>
        <v>#REF!</v>
      </c>
      <c r="C16" s="25" t="e">
        <f>(('Данные для ввода на bus.gov.ru'!#REF!/'Данные для ввода на bus.gov.ru'!#REF!)*100)*0.2</f>
        <v>#REF!</v>
      </c>
      <c r="D16" s="25" t="e">
        <f>(('Данные для ввода на bus.gov.ru'!#REF!/'Данные для ввода на bus.gov.ru'!#REF!)*100)*0.5</f>
        <v>#REF!</v>
      </c>
      <c r="E16" s="25" t="e">
        <f t="shared" si="0"/>
        <v>#REF!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1:26" ht="12.75" customHeight="1">
      <c r="A17" s="3" t="e">
        <f>'Данные для ввода на bus.gov.ru'!#REF!</f>
        <v>#REF!</v>
      </c>
      <c r="B17" s="25" t="e">
        <f>(('Данные для ввода на bus.gov.ru'!#REF!/'Данные для ввода на bus.gov.ru'!#REF!)*100)*0.3</f>
        <v>#REF!</v>
      </c>
      <c r="C17" s="25" t="e">
        <f>(('Данные для ввода на bus.gov.ru'!#REF!/'Данные для ввода на bus.gov.ru'!#REF!)*100)*0.2</f>
        <v>#REF!</v>
      </c>
      <c r="D17" s="25" t="e">
        <f>(('Данные для ввода на bus.gov.ru'!#REF!/'Данные для ввода на bus.gov.ru'!#REF!)*100)*0.5</f>
        <v>#REF!</v>
      </c>
      <c r="E17" s="25" t="e">
        <f t="shared" si="0"/>
        <v>#REF!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1:26" ht="12.75" customHeight="1">
      <c r="A18" s="3" t="e">
        <f>'Данные для ввода на bus.gov.ru'!#REF!</f>
        <v>#REF!</v>
      </c>
      <c r="B18" s="25" t="e">
        <f>(('Данные для ввода на bus.gov.ru'!#REF!/'Данные для ввода на bus.gov.ru'!#REF!)*100)*0.3</f>
        <v>#REF!</v>
      </c>
      <c r="C18" s="25" t="e">
        <f>(('Данные для ввода на bus.gov.ru'!#REF!/'Данные для ввода на bus.gov.ru'!#REF!)*100)*0.2</f>
        <v>#REF!</v>
      </c>
      <c r="D18" s="25" t="e">
        <f>(('Данные для ввода на bus.gov.ru'!#REF!/'Данные для ввода на bus.gov.ru'!#REF!)*100)*0.5</f>
        <v>#REF!</v>
      </c>
      <c r="E18" s="25" t="e">
        <f t="shared" si="0"/>
        <v>#REF!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1:26" ht="12.75" customHeight="1">
      <c r="A19" s="3" t="e">
        <f>'Данные для ввода на bus.gov.ru'!#REF!</f>
        <v>#REF!</v>
      </c>
      <c r="B19" s="25" t="e">
        <f>(('Данные для ввода на bus.gov.ru'!#REF!/'Данные для ввода на bus.gov.ru'!#REF!)*100)*0.3</f>
        <v>#REF!</v>
      </c>
      <c r="C19" s="25" t="e">
        <f>(('Данные для ввода на bus.gov.ru'!#REF!/'Данные для ввода на bus.gov.ru'!#REF!)*100)*0.2</f>
        <v>#REF!</v>
      </c>
      <c r="D19" s="25" t="e">
        <f>(('Данные для ввода на bus.gov.ru'!#REF!/'Данные для ввода на bus.gov.ru'!#REF!)*100)*0.5</f>
        <v>#REF!</v>
      </c>
      <c r="E19" s="25" t="e">
        <f t="shared" si="0"/>
        <v>#REF!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1:26" ht="12.75" customHeight="1">
      <c r="A20" s="3" t="e">
        <f>'Данные для ввода на bus.gov.ru'!#REF!</f>
        <v>#REF!</v>
      </c>
      <c r="B20" s="25" t="e">
        <f>(('Данные для ввода на bus.gov.ru'!#REF!/'Данные для ввода на bus.gov.ru'!#REF!)*100)*0.3</f>
        <v>#REF!</v>
      </c>
      <c r="C20" s="25" t="e">
        <f>(('Данные для ввода на bus.gov.ru'!#REF!/'Данные для ввода на bus.gov.ru'!#REF!)*100)*0.2</f>
        <v>#REF!</v>
      </c>
      <c r="D20" s="25" t="e">
        <f>(('Данные для ввода на bus.gov.ru'!#REF!/'Данные для ввода на bus.gov.ru'!#REF!)*100)*0.5</f>
        <v>#REF!</v>
      </c>
      <c r="E20" s="25" t="e">
        <f t="shared" si="0"/>
        <v>#REF!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1:26" ht="12.75" customHeight="1">
      <c r="A21" s="3" t="e">
        <f>'Данные для ввода на bus.gov.ru'!#REF!</f>
        <v>#REF!</v>
      </c>
      <c r="B21" s="25" t="e">
        <f>(('Данные для ввода на bus.gov.ru'!#REF!/'Данные для ввода на bus.gov.ru'!#REF!)*100)*0.3</f>
        <v>#REF!</v>
      </c>
      <c r="C21" s="25" t="e">
        <f>(('Данные для ввода на bus.gov.ru'!#REF!/'Данные для ввода на bus.gov.ru'!#REF!)*100)*0.2</f>
        <v>#REF!</v>
      </c>
      <c r="D21" s="25" t="e">
        <f>(('Данные для ввода на bus.gov.ru'!#REF!/'Данные для ввода на bus.gov.ru'!#REF!)*100)*0.5</f>
        <v>#REF!</v>
      </c>
      <c r="E21" s="25" t="e">
        <f t="shared" si="0"/>
        <v>#REF!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1:26" ht="12.75" customHeight="1">
      <c r="A22" s="3" t="e">
        <f>'Данные для ввода на bus.gov.ru'!#REF!</f>
        <v>#REF!</v>
      </c>
      <c r="B22" s="25" t="e">
        <f>(('Данные для ввода на bus.gov.ru'!#REF!/'Данные для ввода на bus.gov.ru'!#REF!)*100)*0.3</f>
        <v>#REF!</v>
      </c>
      <c r="C22" s="25" t="e">
        <f>(('Данные для ввода на bus.gov.ru'!#REF!/'Данные для ввода на bus.gov.ru'!#REF!)*100)*0.2</f>
        <v>#REF!</v>
      </c>
      <c r="D22" s="25" t="e">
        <f>(('Данные для ввода на bus.gov.ru'!#REF!/'Данные для ввода на bus.gov.ru'!#REF!)*100)*0.5</f>
        <v>#REF!</v>
      </c>
      <c r="E22" s="25" t="e">
        <f t="shared" si="0"/>
        <v>#REF!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1:26" ht="12.75" customHeight="1">
      <c r="A23" s="3" t="e">
        <f>'Данные для ввода на bus.gov.ru'!#REF!</f>
        <v>#REF!</v>
      </c>
      <c r="B23" s="25" t="e">
        <f>(('Данные для ввода на bus.gov.ru'!#REF!/'Данные для ввода на bus.gov.ru'!#REF!)*100)*0.3</f>
        <v>#REF!</v>
      </c>
      <c r="C23" s="25" t="e">
        <f>(('Данные для ввода на bus.gov.ru'!#REF!/'Данные для ввода на bus.gov.ru'!#REF!)*100)*0.2</f>
        <v>#REF!</v>
      </c>
      <c r="D23" s="25" t="e">
        <f>(('Данные для ввода на bus.gov.ru'!#REF!/'Данные для ввода на bus.gov.ru'!#REF!)*100)*0.5</f>
        <v>#REF!</v>
      </c>
      <c r="E23" s="25" t="e">
        <f t="shared" si="0"/>
        <v>#REF!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1:26" ht="12.75" customHeight="1">
      <c r="A24" s="3" t="e">
        <f>'Данные для ввода на bus.gov.ru'!#REF!</f>
        <v>#REF!</v>
      </c>
      <c r="B24" s="25" t="e">
        <f>(('Данные для ввода на bus.gov.ru'!#REF!/'Данные для ввода на bus.gov.ru'!#REF!)*100)*0.3</f>
        <v>#REF!</v>
      </c>
      <c r="C24" s="25" t="e">
        <f>(('Данные для ввода на bus.gov.ru'!#REF!/'Данные для ввода на bus.gov.ru'!#REF!)*100)*0.2</f>
        <v>#REF!</v>
      </c>
      <c r="D24" s="25" t="e">
        <f>(('Данные для ввода на bus.gov.ru'!#REF!/'Данные для ввода на bus.gov.ru'!#REF!)*100)*0.5</f>
        <v>#REF!</v>
      </c>
      <c r="E24" s="25" t="e">
        <f t="shared" si="0"/>
        <v>#REF!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1:26" ht="12.75" customHeight="1">
      <c r="A25" s="3" t="e">
        <f>'Данные для ввода на bus.gov.ru'!#REF!</f>
        <v>#REF!</v>
      </c>
      <c r="B25" s="25" t="e">
        <f>(('Данные для ввода на bus.gov.ru'!#REF!/'Данные для ввода на bus.gov.ru'!#REF!)*100)*0.3</f>
        <v>#REF!</v>
      </c>
      <c r="C25" s="25" t="e">
        <f>(('Данные для ввода на bus.gov.ru'!#REF!/'Данные для ввода на bus.gov.ru'!#REF!)*100)*0.2</f>
        <v>#REF!</v>
      </c>
      <c r="D25" s="25" t="e">
        <f>(('Данные для ввода на bus.gov.ru'!#REF!/'Данные для ввода на bus.gov.ru'!#REF!)*100)*0.5</f>
        <v>#REF!</v>
      </c>
      <c r="E25" s="25" t="e">
        <f t="shared" si="0"/>
        <v>#REF!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1:26" ht="12.75" customHeight="1">
      <c r="A26" s="3" t="str">
        <f>'Данные для ввода на bus.gov.ru'!D2</f>
        <v>МБДОУ "Детский сад №30 "Незабудка"</v>
      </c>
      <c r="B26" s="25">
        <f>(('Данные для ввода на bus.gov.ru'!AZ2/'Данные для ввода на bus.gov.ru'!BA2)*100)*0.3</f>
        <v>25.471698113207545</v>
      </c>
      <c r="C26" s="25">
        <f>(('Данные для ввода на bus.gov.ru'!BC2/'Данные для ввода на bus.gov.ru'!BD2)*100)*0.2</f>
        <v>18.867924528301888</v>
      </c>
      <c r="D26" s="25">
        <f>(('Данные для ввода на bus.gov.ru'!BF2/'Данные для ввода на bus.gov.ru'!BG2)*100)*0.5</f>
        <v>42.452830188679243</v>
      </c>
      <c r="E26" s="25">
        <f t="shared" si="0"/>
        <v>86.79245283018868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1:26" ht="12.75" customHeight="1">
      <c r="A27" s="3" t="e">
        <f>'Данные для ввода на bus.gov.ru'!#REF!</f>
        <v>#REF!</v>
      </c>
      <c r="B27" s="25" t="e">
        <f>(('Данные для ввода на bus.gov.ru'!#REF!/'Данные для ввода на bus.gov.ru'!#REF!)*100)*0.3</f>
        <v>#REF!</v>
      </c>
      <c r="C27" s="25" t="e">
        <f>(('Данные для ввода на bus.gov.ru'!#REF!/'Данные для ввода на bus.gov.ru'!#REF!)*100)*0.2</f>
        <v>#REF!</v>
      </c>
      <c r="D27" s="25" t="e">
        <f>(('Данные для ввода на bus.gov.ru'!#REF!/'Данные для ввода на bus.gov.ru'!#REF!)*100)*0.5</f>
        <v>#REF!</v>
      </c>
      <c r="E27" s="25" t="e">
        <f t="shared" si="0"/>
        <v>#REF!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1:26" ht="12.75" customHeight="1">
      <c r="A28" s="3" t="e">
        <f>'Данные для ввода на bus.gov.ru'!#REF!</f>
        <v>#REF!</v>
      </c>
      <c r="B28" s="25" t="e">
        <f>(('Данные для ввода на bus.gov.ru'!#REF!/'Данные для ввода на bus.gov.ru'!#REF!)*100)*0.3</f>
        <v>#REF!</v>
      </c>
      <c r="C28" s="25" t="e">
        <f>(('Данные для ввода на bus.gov.ru'!#REF!/'Данные для ввода на bus.gov.ru'!#REF!)*100)*0.2</f>
        <v>#REF!</v>
      </c>
      <c r="D28" s="25" t="e">
        <f>(('Данные для ввода на bus.gov.ru'!#REF!/'Данные для ввода на bus.gov.ru'!#REF!)*100)*0.5</f>
        <v>#REF!</v>
      </c>
      <c r="E28" s="25" t="e">
        <f t="shared" si="0"/>
        <v>#REF!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1:26" ht="12.75" customHeight="1">
      <c r="A29" s="3" t="e">
        <f>'Данные для ввода на bus.gov.ru'!#REF!</f>
        <v>#REF!</v>
      </c>
      <c r="B29" s="25" t="e">
        <f>(('Данные для ввода на bus.gov.ru'!#REF!/'Данные для ввода на bus.gov.ru'!#REF!)*100)*0.3</f>
        <v>#REF!</v>
      </c>
      <c r="C29" s="25" t="e">
        <f>(('Данные для ввода на bus.gov.ru'!#REF!/'Данные для ввода на bus.gov.ru'!#REF!)*100)*0.2</f>
        <v>#REF!</v>
      </c>
      <c r="D29" s="25" t="e">
        <f>(('Данные для ввода на bus.gov.ru'!#REF!/'Данные для ввода на bus.gov.ru'!#REF!)*100)*0.5</f>
        <v>#REF!</v>
      </c>
      <c r="E29" s="25" t="e">
        <f t="shared" si="0"/>
        <v>#REF!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1:26" ht="12.75" customHeight="1">
      <c r="A30" s="3" t="e">
        <f>'Данные для ввода на bus.gov.ru'!#REF!</f>
        <v>#REF!</v>
      </c>
      <c r="B30" s="25" t="e">
        <f>(('Данные для ввода на bus.gov.ru'!#REF!/'Данные для ввода на bus.gov.ru'!#REF!)*100)*0.3</f>
        <v>#REF!</v>
      </c>
      <c r="C30" s="25" t="e">
        <f>(('Данные для ввода на bus.gov.ru'!#REF!/'Данные для ввода на bus.gov.ru'!#REF!)*100)*0.2</f>
        <v>#REF!</v>
      </c>
      <c r="D30" s="25" t="e">
        <f>(('Данные для ввода на bus.gov.ru'!#REF!/'Данные для ввода на bus.gov.ru'!#REF!)*100)*0.5</f>
        <v>#REF!</v>
      </c>
      <c r="E30" s="25" t="e">
        <f t="shared" si="0"/>
        <v>#REF!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1:26" ht="12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1:26" ht="12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2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2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2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2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2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2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2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2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2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2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2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2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2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2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2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2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2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2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2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2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2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2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2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2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2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2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2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2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2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2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2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2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2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2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2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2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2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2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2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2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2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2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2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2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2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2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2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2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2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2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2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11"/>
    </row>
    <row r="463" spans="6:26" ht="15.75" customHeight="1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11"/>
    </row>
    <row r="464" spans="6:26" ht="15.75" customHeight="1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11"/>
    </row>
    <row r="465" spans="6:26" ht="15.75" customHeight="1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11"/>
    </row>
    <row r="466" spans="6:26" ht="15.75" customHeight="1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11"/>
    </row>
    <row r="467" spans="6:26" ht="15.75" customHeight="1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11"/>
    </row>
    <row r="468" spans="6:26" ht="15.75" customHeight="1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11"/>
    </row>
    <row r="469" spans="6:26" ht="15.75" customHeight="1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11"/>
    </row>
    <row r="470" spans="6:26" ht="15.75" customHeight="1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11"/>
    </row>
    <row r="471" spans="6:26" ht="15.75" customHeight="1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</row>
    <row r="472" spans="6:26" ht="15.75" customHeight="1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11"/>
    </row>
    <row r="473" spans="6:26" ht="15.75" customHeight="1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11"/>
    </row>
    <row r="474" spans="6:26" ht="15.75" customHeight="1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11"/>
    </row>
    <row r="475" spans="6:26" ht="15.75" customHeight="1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11"/>
    </row>
    <row r="476" spans="6:26" ht="15.75" customHeight="1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11"/>
    </row>
    <row r="477" spans="6:26" ht="15.75" customHeight="1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11"/>
    </row>
    <row r="478" spans="6:26" ht="15.75" customHeight="1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11"/>
    </row>
    <row r="479" spans="6:26" ht="15.75" customHeight="1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11"/>
    </row>
    <row r="480" spans="6:26" ht="15.75" customHeight="1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11"/>
    </row>
    <row r="481" spans="6:26" ht="15.75" customHeight="1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11"/>
    </row>
    <row r="482" spans="6:26" ht="15.75" customHeight="1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11"/>
    </row>
    <row r="483" spans="6:26" ht="15.75" customHeight="1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11"/>
    </row>
    <row r="484" spans="6:26" ht="15.75" customHeight="1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11"/>
    </row>
    <row r="485" spans="6:26" ht="15.75" customHeight="1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11"/>
    </row>
    <row r="486" spans="6:26" ht="15.75" customHeight="1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11"/>
    </row>
    <row r="487" spans="6:26" ht="15.75" customHeight="1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11"/>
    </row>
    <row r="488" spans="6:26" ht="15.75" customHeight="1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11"/>
    </row>
    <row r="489" spans="6:26" ht="15.75" customHeight="1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11"/>
    </row>
    <row r="490" spans="6:26" ht="15.75" customHeight="1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11"/>
    </row>
    <row r="491" spans="6:26" ht="15.75" customHeight="1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11"/>
    </row>
    <row r="492" spans="6:26" ht="15.75" customHeight="1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11"/>
    </row>
    <row r="493" spans="6:26" ht="15.75" customHeight="1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11"/>
    </row>
    <row r="494" spans="6:26" ht="15.75" customHeight="1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11"/>
    </row>
    <row r="495" spans="6:26" ht="15.75" customHeight="1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11"/>
    </row>
    <row r="496" spans="6:26" ht="15.75" customHeight="1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11"/>
    </row>
    <row r="497" spans="6:26" ht="15.75" customHeight="1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11"/>
    </row>
    <row r="498" spans="6:26" ht="15.75" customHeight="1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11"/>
    </row>
    <row r="499" spans="6:26" ht="15.75" customHeight="1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11"/>
    </row>
    <row r="500" spans="6:26" ht="15.75" customHeight="1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11"/>
    </row>
    <row r="501" spans="6:26" ht="15.75" customHeight="1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11"/>
    </row>
    <row r="502" spans="6:26" ht="15.75" customHeight="1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11"/>
    </row>
    <row r="503" spans="6:26" ht="15.75" customHeight="1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11"/>
    </row>
    <row r="504" spans="6:26" ht="15.75" customHeight="1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11"/>
    </row>
    <row r="505" spans="6:26" ht="15.75" customHeight="1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11"/>
    </row>
    <row r="506" spans="6:26" ht="15.75" customHeight="1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11"/>
    </row>
    <row r="507" spans="6:26" ht="15.75" customHeight="1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11"/>
    </row>
    <row r="508" spans="6:26" ht="15.75" customHeight="1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11"/>
    </row>
    <row r="509" spans="6:26" ht="15.75" customHeight="1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11"/>
    </row>
    <row r="510" spans="6:26" ht="15.75" customHeight="1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11"/>
    </row>
    <row r="511" spans="6:26" ht="15.75" customHeight="1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11"/>
    </row>
    <row r="512" spans="6:26" ht="15.75" customHeight="1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11"/>
    </row>
    <row r="513" spans="6:26" ht="15.75" customHeight="1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11"/>
    </row>
    <row r="514" spans="6:26" ht="15.75" customHeight="1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11"/>
    </row>
    <row r="515" spans="6:26" ht="15.75" customHeight="1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11"/>
    </row>
    <row r="516" spans="6:26" ht="15.75" customHeight="1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11"/>
    </row>
    <row r="517" spans="6:26" ht="15.75" customHeight="1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11"/>
    </row>
    <row r="518" spans="6:26" ht="15.75" customHeight="1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11"/>
    </row>
    <row r="519" spans="6:26" ht="15.75" customHeight="1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11"/>
    </row>
    <row r="520" spans="6:26" ht="15.75" customHeight="1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11"/>
    </row>
    <row r="521" spans="6:26" ht="15.75" customHeight="1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11"/>
    </row>
    <row r="522" spans="6:26" ht="15.75" customHeight="1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11"/>
    </row>
    <row r="523" spans="6:26" ht="15.75" customHeight="1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11"/>
    </row>
    <row r="524" spans="6:26" ht="15.75" customHeight="1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11"/>
    </row>
    <row r="525" spans="6:26" ht="15.75" customHeight="1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11"/>
    </row>
    <row r="526" spans="6:26" ht="15.75" customHeight="1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11"/>
    </row>
    <row r="527" spans="6:26" ht="15.75" customHeight="1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11"/>
    </row>
    <row r="528" spans="6:26" ht="15.75" customHeight="1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11"/>
    </row>
    <row r="529" spans="6:26" ht="15.75" customHeight="1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11"/>
    </row>
    <row r="530" spans="6:26" ht="15.75" customHeight="1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11"/>
    </row>
    <row r="531" spans="6:26" ht="15.75" customHeight="1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11"/>
    </row>
    <row r="532" spans="6:26" ht="15.75" customHeight="1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11"/>
    </row>
    <row r="533" spans="6:26" ht="15.75" customHeight="1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11"/>
    </row>
    <row r="534" spans="6:26" ht="15.75" customHeight="1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11"/>
    </row>
    <row r="535" spans="6:26" ht="15.75" customHeight="1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11"/>
    </row>
    <row r="536" spans="6:26" ht="15.75" customHeight="1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11"/>
    </row>
    <row r="537" spans="6:26" ht="15.75" customHeight="1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11"/>
    </row>
    <row r="538" spans="6:26" ht="15.75" customHeight="1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11"/>
    </row>
    <row r="539" spans="6:26" ht="15.75" customHeight="1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11"/>
    </row>
    <row r="540" spans="6:26" ht="15.75" customHeight="1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11"/>
    </row>
    <row r="541" spans="6:26" ht="15.75" customHeight="1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11"/>
    </row>
    <row r="542" spans="6:26" ht="15.75" customHeight="1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11"/>
    </row>
    <row r="543" spans="6:26" ht="15.75" customHeight="1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11"/>
    </row>
    <row r="544" spans="6:26" ht="15.75" customHeight="1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11"/>
    </row>
    <row r="545" spans="6:26" ht="15.75" customHeight="1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11"/>
    </row>
    <row r="546" spans="6:26" ht="15.75" customHeight="1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11"/>
    </row>
    <row r="547" spans="6:26" ht="15.75" customHeight="1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11"/>
    </row>
    <row r="548" spans="6:26" ht="15.75" customHeight="1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11"/>
    </row>
    <row r="549" spans="6:26" ht="15.75" customHeight="1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11"/>
    </row>
    <row r="550" spans="6:26" ht="15.75" customHeight="1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11"/>
    </row>
    <row r="551" spans="6:26" ht="15.75" customHeight="1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11"/>
    </row>
    <row r="552" spans="6:26" ht="15.75" customHeight="1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11"/>
    </row>
    <row r="553" spans="6:26" ht="15.75" customHeight="1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11"/>
    </row>
    <row r="554" spans="6:26" ht="15.75" customHeight="1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11"/>
    </row>
    <row r="555" spans="6:26" ht="15.75" customHeight="1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11"/>
    </row>
    <row r="556" spans="6:26" ht="15.75" customHeight="1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11"/>
    </row>
    <row r="557" spans="6:26" ht="15.75" customHeight="1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11"/>
    </row>
    <row r="558" spans="6:26" ht="15.75" customHeight="1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11"/>
    </row>
    <row r="559" spans="6:26" ht="15.75" customHeight="1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11"/>
    </row>
    <row r="560" spans="6:26" ht="15.75" customHeight="1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11"/>
    </row>
    <row r="561" spans="6:26" ht="15.75" customHeight="1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11"/>
    </row>
    <row r="562" spans="6:26" ht="15.75" customHeight="1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11"/>
    </row>
    <row r="563" spans="6:26" ht="15.75" customHeight="1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11"/>
    </row>
    <row r="564" spans="6:26" ht="15.75" customHeight="1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11"/>
    </row>
    <row r="565" spans="6:26" ht="15.75" customHeight="1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11"/>
    </row>
    <row r="566" spans="6:26" ht="15.75" customHeight="1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11"/>
    </row>
    <row r="567" spans="6:26" ht="15.75" customHeight="1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11"/>
    </row>
    <row r="568" spans="6:26" ht="15.75" customHeight="1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11"/>
    </row>
    <row r="569" spans="6:26" ht="15.75" customHeight="1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11"/>
    </row>
    <row r="570" spans="6:26" ht="15.75" customHeight="1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11"/>
    </row>
    <row r="571" spans="6:26" ht="15.75" customHeight="1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11"/>
    </row>
    <row r="572" spans="6:26" ht="15.75" customHeight="1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11"/>
    </row>
    <row r="573" spans="6:26" ht="15.75" customHeight="1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11"/>
    </row>
    <row r="574" spans="6:26" ht="15.75" customHeight="1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11"/>
    </row>
    <row r="575" spans="6:26" ht="15.75" customHeight="1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11"/>
    </row>
    <row r="576" spans="6:26" ht="15.75" customHeight="1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11"/>
    </row>
    <row r="577" spans="6:26" ht="15.75" customHeight="1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11"/>
    </row>
    <row r="578" spans="6:26" ht="15.75" customHeight="1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11"/>
    </row>
    <row r="579" spans="6:26" ht="15.75" customHeight="1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11"/>
    </row>
    <row r="580" spans="6:26" ht="15.75" customHeight="1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11"/>
    </row>
    <row r="581" spans="6:26" ht="15.75" customHeight="1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11"/>
    </row>
    <row r="582" spans="6:26" ht="15.75" customHeight="1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11"/>
    </row>
    <row r="583" spans="6:26" ht="15.75" customHeight="1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11"/>
    </row>
    <row r="584" spans="6:26" ht="15.75" customHeight="1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6:26" ht="15.75" customHeight="1"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6:26" ht="15.75" customHeight="1"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6:26" ht="15.75" customHeight="1"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6:26" ht="15.75" customHeight="1"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6:26" ht="15.75" customHeight="1"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6:26" ht="15.75" customHeight="1"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6:26" ht="15.75" customHeight="1"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6:26" ht="15.75" customHeight="1"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6:26" ht="15.75" customHeight="1"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6:26" ht="15.75" customHeight="1"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6:26" ht="15.75" customHeight="1"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6:26" ht="15.75" customHeight="1"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6:26" ht="15.75" customHeight="1"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6:26" ht="15.75" customHeight="1"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6:26" ht="15.75" customHeight="1"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6:26" ht="15.75" customHeight="1"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6:26" ht="15.75" customHeight="1"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6:26" ht="15.75" customHeight="1"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6:26" ht="15.75" customHeight="1"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6:26" ht="15.75" customHeight="1"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6:26" ht="15.75" customHeight="1"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6:26" ht="15.75" customHeight="1"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6:26" ht="15.75" customHeight="1"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6:26" ht="15.75" customHeight="1"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6:26" ht="15.75" customHeight="1"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6:26" ht="15.75" customHeight="1"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6:26" ht="15.75" customHeight="1"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6:26" ht="15.75" customHeight="1"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6:26" ht="15.75" customHeight="1"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6:26" ht="15.75" customHeight="1"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6:26" ht="15.75" customHeight="1"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6:26" ht="15.75" customHeight="1"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6:26" ht="15.75" customHeight="1"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6:26" ht="15.75" customHeight="1"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6:26" ht="15.75" customHeight="1"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6:26" ht="15.75" customHeight="1"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6:26" ht="15.75" customHeight="1"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6:26" ht="15.75" customHeight="1"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6:26" ht="15.75" customHeight="1"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6:26" ht="15.75" customHeight="1"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6:26" ht="15.75" customHeight="1"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6:26" ht="15.75" customHeight="1"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6:26" ht="15.75" customHeight="1"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6:26" ht="15.75" customHeight="1"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6:26" ht="15.75" customHeight="1"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6:26" ht="15.75" customHeight="1"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6:26" ht="15.75" customHeight="1"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6:26" ht="15.75" customHeight="1"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6:26" ht="15.75" customHeight="1"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6:26" ht="15.75" customHeight="1"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6:26" ht="15.75" customHeight="1"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6:26" ht="15.75" customHeight="1"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6:26" ht="15.75" customHeight="1"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6:26" ht="15.75" customHeight="1"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6:26" ht="15.75" customHeight="1"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6:26" ht="15.75" customHeight="1"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6:26" ht="15.75" customHeight="1"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6:26" ht="15.75" customHeight="1"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6:26" ht="15.75" customHeight="1"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6:26" ht="15.75" customHeight="1"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6:26" ht="15.75" customHeight="1"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6:26" ht="15.75" customHeight="1"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6:26" ht="15.75" customHeight="1"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6:26" ht="15.75" customHeight="1"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6:26" ht="15.75" customHeight="1"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6:26" ht="15.75" customHeight="1"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6:26" ht="15.75" customHeight="1"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6:26" ht="15.75" customHeight="1"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6:26" ht="15.75" customHeight="1"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6:26" ht="15.75" customHeight="1"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6:26" ht="15.75" customHeight="1"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6:26" ht="15.75" customHeight="1"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6:26" ht="15.75" customHeight="1"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6:26" ht="15.75" customHeight="1"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6:26" ht="15.75" customHeight="1"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6:26" ht="15.75" customHeight="1"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6:26" ht="15.75" customHeight="1"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6:26" ht="15.75" customHeight="1"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6:26" ht="15.75" customHeight="1"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6:26" ht="15.75" customHeight="1"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6:26" ht="15.75" customHeight="1"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6:26" ht="15.75" customHeight="1"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6:26" ht="15.75" customHeight="1"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6:26" ht="15.75" customHeight="1"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6:26" ht="15.75" customHeight="1"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6:26" ht="15.75" customHeight="1"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6:26" ht="15.75" customHeight="1"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6:26" ht="15.75" customHeight="1"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6:26" ht="15.75" customHeight="1"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6:26" ht="15.75" customHeight="1"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6:26" ht="15.75" customHeight="1"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6:26" ht="15.75" customHeight="1"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6:26" ht="15.75" customHeight="1"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6:26" ht="15.75" customHeight="1"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6:26" ht="15.75" customHeight="1"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6:26" ht="15.75" customHeight="1"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6:26" ht="15.75" customHeight="1"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6:26" ht="15.75" customHeight="1"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6:26" ht="15.75" customHeight="1"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6:26" ht="15.75" customHeight="1"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6:26" ht="15.75" customHeight="1"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6:26" ht="15.75" customHeight="1"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6:26" ht="15.75" customHeight="1"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6:26" ht="15.75" customHeight="1"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6:26" ht="15.75" customHeight="1"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6:26" ht="15.75" customHeight="1"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6:26" ht="15.75" customHeight="1"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6:26" ht="15.75" customHeight="1"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6:26" ht="15.75" customHeight="1"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6:26" ht="15.75" customHeight="1"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6:26" ht="15.75" customHeight="1"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6:26" ht="15.75" customHeight="1"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6:26" ht="15.75" customHeight="1"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6:26" ht="15.75" customHeight="1"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6:26" ht="15.75" customHeight="1"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6:26" ht="15.75" customHeight="1"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6:26" ht="15.75" customHeight="1"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6:26" ht="15.75" customHeight="1"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6:26" ht="15.75" customHeight="1"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6:26" ht="15.75" customHeight="1"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6:26" ht="15.75" customHeight="1"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6:26" ht="15.75" customHeight="1"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6:26" ht="15.75" customHeight="1"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9"/>
  <sheetViews>
    <sheetView workbookViewId="0"/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63</v>
      </c>
      <c r="B1" s="28" t="s">
        <v>64</v>
      </c>
      <c r="C1" s="29" t="s">
        <v>65</v>
      </c>
      <c r="D1" s="29" t="s">
        <v>66</v>
      </c>
      <c r="E1" s="29" t="s">
        <v>67</v>
      </c>
      <c r="F1" s="29" t="s">
        <v>68</v>
      </c>
      <c r="G1" s="2" t="s">
        <v>69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51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0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3" t="e">
        <f>'Критерий 1'!A3</f>
        <v>#REF!</v>
      </c>
      <c r="B3" s="21" t="e">
        <f>'Критерий 1'!E3</f>
        <v>#VALUE!</v>
      </c>
      <c r="C3" s="21" t="e">
        <f>'Критерий 2'!D3</f>
        <v>#REF!</v>
      </c>
      <c r="D3" s="21" t="e">
        <f>'Критерий 3'!E3</f>
        <v>#REF!</v>
      </c>
      <c r="E3" s="21" t="e">
        <f>'Критерий 4'!E3</f>
        <v>#REF!</v>
      </c>
      <c r="F3" s="21" t="e">
        <f>'Критерий 5'!E3</f>
        <v>#REF!</v>
      </c>
      <c r="G3" s="21" t="e">
        <f t="shared" si="0"/>
        <v>#VALUE!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>
      <c r="A4" s="3" t="e">
        <f>'Критерий 1'!A4</f>
        <v>#REF!</v>
      </c>
      <c r="B4" s="21" t="e">
        <f>'Критерий 1'!E4</f>
        <v>#VALUE!</v>
      </c>
      <c r="C4" s="21" t="e">
        <f>'Критерий 2'!D4</f>
        <v>#REF!</v>
      </c>
      <c r="D4" s="21" t="e">
        <f>'Критерий 3'!E4</f>
        <v>#REF!</v>
      </c>
      <c r="E4" s="21" t="e">
        <f>'Критерий 4'!E4</f>
        <v>#REF!</v>
      </c>
      <c r="F4" s="21" t="e">
        <f>'Критерий 5'!E4</f>
        <v>#REF!</v>
      </c>
      <c r="G4" s="21" t="e">
        <f t="shared" si="0"/>
        <v>#VALUE!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>
      <c r="A5" s="3" t="e">
        <f>'Критерий 1'!A5</f>
        <v>#REF!</v>
      </c>
      <c r="B5" s="21" t="e">
        <f>'Критерий 1'!E5</f>
        <v>#VALUE!</v>
      </c>
      <c r="C5" s="21" t="e">
        <f>'Критерий 2'!D5</f>
        <v>#REF!</v>
      </c>
      <c r="D5" s="21" t="e">
        <f>'Критерий 3'!E5</f>
        <v>#REF!</v>
      </c>
      <c r="E5" s="21" t="e">
        <f>'Критерий 4'!E5</f>
        <v>#REF!</v>
      </c>
      <c r="F5" s="21" t="e">
        <f>'Критерий 5'!E5</f>
        <v>#REF!</v>
      </c>
      <c r="G5" s="21" t="e">
        <f t="shared" si="0"/>
        <v>#VALUE!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2.75" customHeight="1">
      <c r="A6" s="3" t="e">
        <f>'Критерий 1'!A6</f>
        <v>#REF!</v>
      </c>
      <c r="B6" s="21" t="e">
        <f>'Критерий 1'!E6</f>
        <v>#VALUE!</v>
      </c>
      <c r="C6" s="21" t="e">
        <f>'Критерий 2'!D6</f>
        <v>#REF!</v>
      </c>
      <c r="D6" s="21" t="e">
        <f>'Критерий 3'!E6</f>
        <v>#REF!</v>
      </c>
      <c r="E6" s="21" t="e">
        <f>'Критерий 4'!E6</f>
        <v>#REF!</v>
      </c>
      <c r="F6" s="21" t="e">
        <f>'Критерий 5'!E6</f>
        <v>#REF!</v>
      </c>
      <c r="G6" s="21" t="e">
        <f t="shared" si="0"/>
        <v>#VALUE!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2.75" customHeight="1">
      <c r="A7" s="3" t="e">
        <f>'Критерий 1'!A7</f>
        <v>#REF!</v>
      </c>
      <c r="B7" s="21" t="e">
        <f>'Критерий 1'!E7</f>
        <v>#VALUE!</v>
      </c>
      <c r="C7" s="21" t="e">
        <f>'Критерий 2'!D7</f>
        <v>#REF!</v>
      </c>
      <c r="D7" s="21" t="e">
        <f>'Критерий 3'!E7</f>
        <v>#REF!</v>
      </c>
      <c r="E7" s="21" t="e">
        <f>'Критерий 4'!E7</f>
        <v>#REF!</v>
      </c>
      <c r="F7" s="21" t="e">
        <f>'Критерий 5'!E7</f>
        <v>#REF!</v>
      </c>
      <c r="G7" s="21" t="e">
        <f t="shared" si="0"/>
        <v>#VALUE!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>
      <c r="A8" s="3" t="e">
        <f>'Критерий 1'!A8</f>
        <v>#REF!</v>
      </c>
      <c r="B8" s="21" t="e">
        <f>'Критерий 1'!E8</f>
        <v>#VALUE!</v>
      </c>
      <c r="C8" s="21" t="e">
        <f>'Критерий 2'!D8</f>
        <v>#REF!</v>
      </c>
      <c r="D8" s="21" t="e">
        <f>'Критерий 3'!E8</f>
        <v>#REF!</v>
      </c>
      <c r="E8" s="21" t="e">
        <f>'Критерий 4'!E8</f>
        <v>#REF!</v>
      </c>
      <c r="F8" s="21" t="e">
        <f>'Критерий 5'!E8</f>
        <v>#REF!</v>
      </c>
      <c r="G8" s="21" t="e">
        <f t="shared" si="0"/>
        <v>#VALUE!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.75" customHeight="1">
      <c r="A9" s="3" t="e">
        <f>'Критерий 1'!A9</f>
        <v>#REF!</v>
      </c>
      <c r="B9" s="21" t="e">
        <f>'Критерий 1'!E9</f>
        <v>#VALUE!</v>
      </c>
      <c r="C9" s="21" t="e">
        <f>'Критерий 2'!D9</f>
        <v>#REF!</v>
      </c>
      <c r="D9" s="21" t="e">
        <f>'Критерий 3'!E9</f>
        <v>#REF!</v>
      </c>
      <c r="E9" s="21" t="e">
        <f>'Критерий 4'!E9</f>
        <v>#REF!</v>
      </c>
      <c r="F9" s="21" t="e">
        <f>'Критерий 5'!E9</f>
        <v>#REF!</v>
      </c>
      <c r="G9" s="21" t="e">
        <f t="shared" si="0"/>
        <v>#VALUE!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 customHeight="1">
      <c r="A10" s="3" t="e">
        <f>'Критерий 1'!A10</f>
        <v>#REF!</v>
      </c>
      <c r="B10" s="21" t="e">
        <f>'Критерий 1'!E10</f>
        <v>#VALUE!</v>
      </c>
      <c r="C10" s="21" t="e">
        <f>'Критерий 2'!D10</f>
        <v>#REF!</v>
      </c>
      <c r="D10" s="21" t="e">
        <f>'Критерий 3'!E10</f>
        <v>#REF!</v>
      </c>
      <c r="E10" s="21" t="e">
        <f>'Критерий 4'!E10</f>
        <v>#REF!</v>
      </c>
      <c r="F10" s="21" t="e">
        <f>'Критерий 5'!E10</f>
        <v>#REF!</v>
      </c>
      <c r="G10" s="21" t="e">
        <f t="shared" si="0"/>
        <v>#VALUE!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 customHeight="1">
      <c r="A11" s="3" t="e">
        <f>'Критерий 1'!A11</f>
        <v>#REF!</v>
      </c>
      <c r="B11" s="21" t="e">
        <f>'Критерий 1'!E11</f>
        <v>#VALUE!</v>
      </c>
      <c r="C11" s="21" t="e">
        <f>'Критерий 2'!D11</f>
        <v>#REF!</v>
      </c>
      <c r="D11" s="21" t="e">
        <f>'Критерий 3'!E11</f>
        <v>#REF!</v>
      </c>
      <c r="E11" s="21" t="e">
        <f>'Критерий 4'!E11</f>
        <v>#REF!</v>
      </c>
      <c r="F11" s="21" t="e">
        <f>'Критерий 5'!E11</f>
        <v>#REF!</v>
      </c>
      <c r="G11" s="21" t="e">
        <f t="shared" si="0"/>
        <v>#VALUE!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 customHeight="1">
      <c r="A12" s="3" t="e">
        <f>'Критерий 1'!A12</f>
        <v>#REF!</v>
      </c>
      <c r="B12" s="21" t="e">
        <f>'Критерий 1'!E12</f>
        <v>#VALUE!</v>
      </c>
      <c r="C12" s="21" t="e">
        <f>'Критерий 2'!D12</f>
        <v>#REF!</v>
      </c>
      <c r="D12" s="21" t="e">
        <f>'Критерий 3'!E12</f>
        <v>#REF!</v>
      </c>
      <c r="E12" s="21" t="e">
        <f>'Критерий 4'!E12</f>
        <v>#REF!</v>
      </c>
      <c r="F12" s="21" t="e">
        <f>'Критерий 5'!E12</f>
        <v>#REF!</v>
      </c>
      <c r="G12" s="21" t="e">
        <f t="shared" si="0"/>
        <v>#VALUE!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>
      <c r="A13" s="3" t="e">
        <f>'Критерий 1'!A13</f>
        <v>#REF!</v>
      </c>
      <c r="B13" s="21" t="e">
        <f>'Критерий 1'!E13</f>
        <v>#VALUE!</v>
      </c>
      <c r="C13" s="21" t="e">
        <f>'Критерий 2'!D13</f>
        <v>#REF!</v>
      </c>
      <c r="D13" s="21" t="e">
        <f>'Критерий 3'!E13</f>
        <v>#REF!</v>
      </c>
      <c r="E13" s="21" t="e">
        <f>'Критерий 4'!E13</f>
        <v>#REF!</v>
      </c>
      <c r="F13" s="21" t="e">
        <f>'Критерий 5'!E13</f>
        <v>#REF!</v>
      </c>
      <c r="G13" s="21" t="e">
        <f t="shared" si="0"/>
        <v>#VALUE!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 customHeight="1">
      <c r="A14" s="3" t="e">
        <f>'Критерий 1'!A14</f>
        <v>#REF!</v>
      </c>
      <c r="B14" s="21" t="e">
        <f>'Критерий 1'!E14</f>
        <v>#VALUE!</v>
      </c>
      <c r="C14" s="21" t="e">
        <f>'Критерий 2'!D14</f>
        <v>#REF!</v>
      </c>
      <c r="D14" s="21" t="e">
        <f>'Критерий 3'!E14</f>
        <v>#REF!</v>
      </c>
      <c r="E14" s="21" t="e">
        <f>'Критерий 4'!E14</f>
        <v>#REF!</v>
      </c>
      <c r="F14" s="21" t="e">
        <f>'Критерий 5'!E14</f>
        <v>#REF!</v>
      </c>
      <c r="G14" s="21" t="e">
        <f t="shared" si="0"/>
        <v>#VALUE!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3" t="e">
        <f>'Критерий 1'!A15</f>
        <v>#REF!</v>
      </c>
      <c r="B15" s="21" t="e">
        <f>'Критерий 1'!E15</f>
        <v>#VALUE!</v>
      </c>
      <c r="C15" s="21" t="e">
        <f>'Критерий 2'!D15</f>
        <v>#REF!</v>
      </c>
      <c r="D15" s="21" t="e">
        <f>'Критерий 3'!E15</f>
        <v>#REF!</v>
      </c>
      <c r="E15" s="21" t="e">
        <f>'Критерий 4'!E15</f>
        <v>#REF!</v>
      </c>
      <c r="F15" s="21" t="e">
        <f>'Критерий 5'!E15</f>
        <v>#REF!</v>
      </c>
      <c r="G15" s="21" t="e">
        <f t="shared" si="0"/>
        <v>#VALUE!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>
      <c r="A16" s="3" t="e">
        <f>'Критерий 1'!A16</f>
        <v>#REF!</v>
      </c>
      <c r="B16" s="21" t="e">
        <f>'Критерий 1'!E16</f>
        <v>#VALUE!</v>
      </c>
      <c r="C16" s="21" t="e">
        <f>'Критерий 2'!D16</f>
        <v>#REF!</v>
      </c>
      <c r="D16" s="21" t="e">
        <f>'Критерий 3'!E16</f>
        <v>#REF!</v>
      </c>
      <c r="E16" s="21" t="e">
        <f>'Критерий 4'!E16</f>
        <v>#REF!</v>
      </c>
      <c r="F16" s="21" t="e">
        <f>'Критерий 5'!E16</f>
        <v>#REF!</v>
      </c>
      <c r="G16" s="21" t="e">
        <f t="shared" si="0"/>
        <v>#VALUE!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 customHeight="1">
      <c r="A17" s="3" t="e">
        <f>'Критерий 1'!A17</f>
        <v>#REF!</v>
      </c>
      <c r="B17" s="21" t="e">
        <f>'Критерий 1'!E17</f>
        <v>#VALUE!</v>
      </c>
      <c r="C17" s="21" t="e">
        <f>'Критерий 2'!D17</f>
        <v>#REF!</v>
      </c>
      <c r="D17" s="21" t="e">
        <f>'Критерий 3'!E17</f>
        <v>#REF!</v>
      </c>
      <c r="E17" s="21" t="e">
        <f>'Критерий 4'!E17</f>
        <v>#REF!</v>
      </c>
      <c r="F17" s="21" t="e">
        <f>'Критерий 5'!E17</f>
        <v>#REF!</v>
      </c>
      <c r="G17" s="21" t="e">
        <f t="shared" si="0"/>
        <v>#VALUE!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>
      <c r="A18" s="3" t="e">
        <f>'Критерий 1'!A18</f>
        <v>#REF!</v>
      </c>
      <c r="B18" s="21" t="e">
        <f>'Критерий 1'!E18</f>
        <v>#VALUE!</v>
      </c>
      <c r="C18" s="21" t="e">
        <f>'Критерий 2'!D18</f>
        <v>#REF!</v>
      </c>
      <c r="D18" s="21" t="e">
        <f>'Критерий 3'!E18</f>
        <v>#REF!</v>
      </c>
      <c r="E18" s="21" t="e">
        <f>'Критерий 4'!E18</f>
        <v>#REF!</v>
      </c>
      <c r="F18" s="21" t="e">
        <f>'Критерий 5'!E18</f>
        <v>#REF!</v>
      </c>
      <c r="G18" s="21" t="e">
        <f t="shared" si="0"/>
        <v>#VALUE!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 customHeight="1">
      <c r="A19" s="3" t="e">
        <f>'Критерий 1'!A19</f>
        <v>#REF!</v>
      </c>
      <c r="B19" s="21" t="e">
        <f>'Критерий 1'!E19</f>
        <v>#VALUE!</v>
      </c>
      <c r="C19" s="21" t="e">
        <f>'Критерий 2'!D19</f>
        <v>#REF!</v>
      </c>
      <c r="D19" s="21" t="e">
        <f>'Критерий 3'!E19</f>
        <v>#REF!</v>
      </c>
      <c r="E19" s="21" t="e">
        <f>'Критерий 4'!E19</f>
        <v>#REF!</v>
      </c>
      <c r="F19" s="21" t="e">
        <f>'Критерий 5'!E19</f>
        <v>#REF!</v>
      </c>
      <c r="G19" s="21" t="e">
        <f t="shared" si="0"/>
        <v>#VALUE!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 customHeight="1">
      <c r="A20" s="3" t="e">
        <f>'Критерий 1'!A20</f>
        <v>#REF!</v>
      </c>
      <c r="B20" s="21" t="e">
        <f>'Критерий 1'!E20</f>
        <v>#VALUE!</v>
      </c>
      <c r="C20" s="21" t="e">
        <f>'Критерий 2'!D20</f>
        <v>#REF!</v>
      </c>
      <c r="D20" s="21" t="e">
        <f>'Критерий 3'!E20</f>
        <v>#REF!</v>
      </c>
      <c r="E20" s="21" t="e">
        <f>'Критерий 4'!E20</f>
        <v>#REF!</v>
      </c>
      <c r="F20" s="21" t="e">
        <f>'Критерий 5'!E20</f>
        <v>#REF!</v>
      </c>
      <c r="G20" s="21" t="e">
        <f t="shared" si="0"/>
        <v>#VALUE!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 customHeight="1">
      <c r="A21" s="3" t="e">
        <f>'Критерий 1'!A21</f>
        <v>#REF!</v>
      </c>
      <c r="B21" s="21" t="e">
        <f>'Критерий 1'!E21</f>
        <v>#VALUE!</v>
      </c>
      <c r="C21" s="21" t="e">
        <f>'Критерий 2'!D21</f>
        <v>#REF!</v>
      </c>
      <c r="D21" s="21" t="e">
        <f>'Критерий 3'!E21</f>
        <v>#REF!</v>
      </c>
      <c r="E21" s="21" t="e">
        <f>'Критерий 4'!E21</f>
        <v>#REF!</v>
      </c>
      <c r="F21" s="21" t="e">
        <f>'Критерий 5'!E21</f>
        <v>#REF!</v>
      </c>
      <c r="G21" s="21" t="e">
        <f t="shared" si="0"/>
        <v>#VALUE!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.75" customHeight="1">
      <c r="A22" s="3" t="e">
        <f>'Критерий 1'!A22</f>
        <v>#REF!</v>
      </c>
      <c r="B22" s="21" t="e">
        <f>'Критерий 1'!E22</f>
        <v>#VALUE!</v>
      </c>
      <c r="C22" s="21" t="e">
        <f>'Критерий 2'!D22</f>
        <v>#REF!</v>
      </c>
      <c r="D22" s="21" t="e">
        <f>'Критерий 3'!E22</f>
        <v>#REF!</v>
      </c>
      <c r="E22" s="21" t="e">
        <f>'Критерий 4'!E22</f>
        <v>#REF!</v>
      </c>
      <c r="F22" s="21" t="e">
        <f>'Критерий 5'!E22</f>
        <v>#REF!</v>
      </c>
      <c r="G22" s="21" t="e">
        <f t="shared" si="0"/>
        <v>#VALUE!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 customHeight="1">
      <c r="A23" s="3" t="e">
        <f>'Критерий 1'!A23</f>
        <v>#REF!</v>
      </c>
      <c r="B23" s="21" t="e">
        <f>'Критерий 1'!E23</f>
        <v>#VALUE!</v>
      </c>
      <c r="C23" s="21" t="e">
        <f>'Критерий 2'!D23</f>
        <v>#REF!</v>
      </c>
      <c r="D23" s="21" t="e">
        <f>'Критерий 3'!E23</f>
        <v>#REF!</v>
      </c>
      <c r="E23" s="21" t="e">
        <f>'Критерий 4'!E23</f>
        <v>#REF!</v>
      </c>
      <c r="F23" s="21" t="e">
        <f>'Критерий 5'!E23</f>
        <v>#REF!</v>
      </c>
      <c r="G23" s="21" t="e">
        <f t="shared" si="0"/>
        <v>#VALUE!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3" t="e">
        <f>'Критерий 1'!A24</f>
        <v>#REF!</v>
      </c>
      <c r="B24" s="21" t="e">
        <f>'Критерий 1'!E24</f>
        <v>#VALUE!</v>
      </c>
      <c r="C24" s="21" t="e">
        <f>'Критерий 2'!D24</f>
        <v>#REF!</v>
      </c>
      <c r="D24" s="21" t="e">
        <f>'Критерий 3'!E24</f>
        <v>#REF!</v>
      </c>
      <c r="E24" s="21" t="e">
        <f>'Критерий 4'!E24</f>
        <v>#REF!</v>
      </c>
      <c r="F24" s="21" t="e">
        <f>'Критерий 5'!E24</f>
        <v>#REF!</v>
      </c>
      <c r="G24" s="21" t="e">
        <f t="shared" si="0"/>
        <v>#VALUE!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3" t="e">
        <f>'Критерий 1'!A25</f>
        <v>#REF!</v>
      </c>
      <c r="B25" s="21" t="e">
        <f>'Критерий 1'!E25</f>
        <v>#VALUE!</v>
      </c>
      <c r="C25" s="21" t="e">
        <f>'Критерий 2'!D25</f>
        <v>#REF!</v>
      </c>
      <c r="D25" s="21" t="e">
        <f>'Критерий 3'!E25</f>
        <v>#REF!</v>
      </c>
      <c r="E25" s="21" t="e">
        <f>'Критерий 4'!E25</f>
        <v>#REF!</v>
      </c>
      <c r="F25" s="21" t="e">
        <f>'Критерий 5'!E25</f>
        <v>#REF!</v>
      </c>
      <c r="G25" s="21" t="e">
        <f t="shared" si="0"/>
        <v>#VALUE!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3" t="str">
        <f>'Критерий 1'!A26</f>
        <v>МБДОУ "Детский сад №30 "Незабудка"</v>
      </c>
      <c r="B26" s="21">
        <f>'Критерий 1'!E26</f>
        <v>97.058823529411768</v>
      </c>
      <c r="C26" s="21">
        <f>'Критерий 2'!D26</f>
        <v>93.396226415094333</v>
      </c>
      <c r="D26" s="21">
        <f>'Критерий 3'!E26</f>
        <v>44</v>
      </c>
      <c r="E26" s="21">
        <f>'Критерий 4'!E26</f>
        <v>92.452830188679258</v>
      </c>
      <c r="F26" s="21">
        <f>'Критерий 5'!E26</f>
        <v>86.79245283018868</v>
      </c>
      <c r="G26" s="21">
        <f t="shared" si="0"/>
        <v>82.740066592674808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3" t="e">
        <f>'Критерий 1'!A27</f>
        <v>#REF!</v>
      </c>
      <c r="B27" s="21" t="e">
        <f>'Критерий 1'!E27</f>
        <v>#VALUE!</v>
      </c>
      <c r="C27" s="21" t="e">
        <f>'Критерий 2'!D27</f>
        <v>#REF!</v>
      </c>
      <c r="D27" s="21" t="e">
        <f>'Критерий 3'!E27</f>
        <v>#REF!</v>
      </c>
      <c r="E27" s="21" t="e">
        <f>'Критерий 4'!E27</f>
        <v>#REF!</v>
      </c>
      <c r="F27" s="21" t="e">
        <f>'Критерий 5'!E27</f>
        <v>#REF!</v>
      </c>
      <c r="G27" s="21" t="e">
        <f t="shared" si="0"/>
        <v>#VALUE!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3" t="e">
        <f>'Критерий 1'!A28</f>
        <v>#REF!</v>
      </c>
      <c r="B28" s="21" t="e">
        <f>'Критерий 1'!E28</f>
        <v>#VALUE!</v>
      </c>
      <c r="C28" s="21" t="e">
        <f>'Критерий 2'!D28</f>
        <v>#REF!</v>
      </c>
      <c r="D28" s="21" t="e">
        <f>'Критерий 3'!E28</f>
        <v>#REF!</v>
      </c>
      <c r="E28" s="21" t="e">
        <f>'Критерий 4'!E28</f>
        <v>#REF!</v>
      </c>
      <c r="F28" s="21" t="e">
        <f>'Критерий 5'!E28</f>
        <v>#REF!</v>
      </c>
      <c r="G28" s="21" t="e">
        <f t="shared" si="0"/>
        <v>#VALUE!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3" t="e">
        <f>'Критерий 1'!A29</f>
        <v>#REF!</v>
      </c>
      <c r="B29" s="21" t="e">
        <f>'Критерий 1'!E29</f>
        <v>#VALUE!</v>
      </c>
      <c r="C29" s="21" t="e">
        <f>'Критерий 2'!D29</f>
        <v>#REF!</v>
      </c>
      <c r="D29" s="21" t="e">
        <f>'Критерий 3'!E29</f>
        <v>#REF!</v>
      </c>
      <c r="E29" s="21" t="e">
        <f>'Критерий 4'!E29</f>
        <v>#REF!</v>
      </c>
      <c r="F29" s="21" t="e">
        <f>'Критерий 5'!E29</f>
        <v>#REF!</v>
      </c>
      <c r="G29" s="21" t="e">
        <f t="shared" si="0"/>
        <v>#VALUE!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3" t="e">
        <f>'Критерий 1'!A30</f>
        <v>#REF!</v>
      </c>
      <c r="B30" s="21" t="e">
        <f>'Критерий 1'!E30</f>
        <v>#VALUE!</v>
      </c>
      <c r="C30" s="21" t="e">
        <f>'Критерий 2'!D30</f>
        <v>#REF!</v>
      </c>
      <c r="D30" s="21" t="e">
        <f>'Критерий 3'!E30</f>
        <v>#REF!</v>
      </c>
      <c r="E30" s="21" t="e">
        <f>'Критерий 4'!E30</f>
        <v>#REF!</v>
      </c>
      <c r="F30" s="21" t="e">
        <f>'Критерий 5'!E30</f>
        <v>#REF!</v>
      </c>
      <c r="G30" s="21" t="e">
        <f t="shared" si="0"/>
        <v>#VALUE!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8:26" ht="15.75" customHeight="1"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8:26" ht="15.75" customHeight="1"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8:26" ht="15.75" customHeight="1"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8:26" ht="15.75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8:26" ht="15.75" customHeight="1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8:26" ht="15.75" customHeight="1"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8:26" ht="15.75" customHeight="1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8:26" ht="15.75" customHeight="1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8:26" ht="15.75" customHeight="1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8:26" ht="15.75" customHeight="1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8:26" ht="15.75" customHeight="1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8:26" ht="15.75" customHeight="1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8:26" ht="15.75" customHeight="1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8:26" ht="15.75" customHeight="1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8:26" ht="15.75" customHeight="1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8:26" ht="15.75" customHeight="1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5.75" customHeight="1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5.75" customHeight="1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5.75" customHeight="1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5.75" customHeight="1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5.75" customHeight="1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5.75" customHeight="1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5.75" customHeight="1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5.75" customHeight="1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5.75" customHeight="1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5.75" customHeight="1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5.75" customHeight="1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5.75" customHeight="1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5.75" customHeight="1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5.75" customHeight="1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5.75" customHeight="1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5.75" customHeight="1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5.75" customHeight="1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5.75" customHeight="1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5.75" customHeight="1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5.75" customHeight="1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5.75" customHeight="1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5.75" customHeight="1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5.75" customHeight="1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5.75" customHeight="1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5.75" customHeight="1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5.75" customHeight="1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5.75" customHeight="1"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8:26" ht="15.75" customHeight="1"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8:26" ht="15.75" customHeight="1"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8:26" ht="15.75" customHeight="1"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8:26" ht="15.75" customHeight="1"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8:26" ht="15.75" customHeight="1"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8:26" ht="15.75" customHeight="1"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8:26" ht="15.75" customHeight="1"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8:26" ht="15.75" customHeight="1"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8:26" ht="15.75" customHeight="1"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8:26" ht="15.75" customHeight="1"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8:26" ht="15.75" customHeight="1"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8:26" ht="15.75" customHeight="1"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8:26" ht="15.75" customHeight="1"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8:26" ht="15.75" customHeight="1"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8:26" ht="15.75" customHeight="1"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8:26" ht="15.75" customHeight="1"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8:26" ht="15.75" customHeight="1"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8:26" ht="15.75" customHeight="1"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8:26" ht="15.75" customHeight="1"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8:26" ht="15.75" customHeight="1"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8:26" ht="15.75" customHeight="1"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8:26" ht="15.75" customHeight="1"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8:26" ht="15.75" customHeight="1"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8:26" ht="15.75" customHeight="1"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8:26" ht="15.75" customHeight="1"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8:26" ht="15.75" customHeight="1"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8:26" ht="15.75" customHeight="1"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8:26" ht="15.75" customHeight="1"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8:26" ht="15.75" customHeight="1"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8:26" ht="15.75" customHeight="1"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8:26" ht="15.75" customHeight="1"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8:26" ht="15.75" customHeight="1"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8:26" ht="15.75" customHeight="1"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8:26" ht="15.75" customHeight="1"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8:26" ht="15.75" customHeight="1"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8:26" ht="15.75" customHeight="1"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8:26" ht="15.75" customHeight="1"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8:26" ht="15.75" customHeight="1"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8:26" ht="15.75" customHeight="1"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8:26" ht="15.75" customHeight="1"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8:26" ht="15.75" customHeight="1"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8:26" ht="15.75" customHeight="1"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8:26" ht="15.75" customHeight="1"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8:26" ht="15.75" customHeight="1"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8:26" ht="15.75" customHeight="1"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8:26" ht="15.75" customHeight="1"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8:26" ht="15.75" customHeight="1"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8:26" ht="15.75" customHeight="1"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8:26" ht="15.75" customHeight="1"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8:26" ht="15.75" customHeight="1"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8:26" ht="15.75" customHeight="1"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8:26" ht="15.75" customHeight="1"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8:26" ht="15.75" customHeight="1"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8:26" ht="15.75" customHeight="1"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8:26" ht="15.75" customHeight="1"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8:26" ht="15.75" customHeight="1"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8:26" ht="15.75" customHeight="1"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8:26" ht="15.75" customHeight="1"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8:26" ht="15.75" customHeight="1"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8:26" ht="15.75" customHeight="1"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8:26" ht="15.75" customHeight="1"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8:26" ht="15.75" customHeight="1"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8:26" ht="15.75" customHeight="1"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8:26" ht="15.75" customHeight="1"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8:26" ht="15.75" customHeight="1"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8:26" ht="15.75" customHeight="1"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8:26" ht="15.75" customHeight="1"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8:26" ht="15.75" customHeight="1"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8:26" ht="15.75" customHeight="1"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8:26" ht="15.75" customHeight="1"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8:26" ht="15.75" customHeight="1"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8:26" ht="15.75" customHeight="1"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8:26" ht="15.75" customHeight="1"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8:26" ht="15.75" customHeight="1"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8:26" ht="15.75" customHeight="1"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8:26" ht="15.75" customHeight="1"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8:26" ht="15.75" customHeight="1"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8:26" ht="15.75" customHeight="1"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8:26" ht="15.75" customHeight="1"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8:26" ht="15.75" customHeight="1"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8:26" ht="15.75" customHeight="1"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8:26" ht="15.75" customHeight="1"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8:26" ht="15.75" customHeight="1"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8:26" ht="15.75" customHeight="1"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8:26" ht="15.75" customHeight="1"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8:26" ht="15.75" customHeight="1"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8:26" ht="15.75" customHeight="1"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8:26" ht="15.75" customHeight="1"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8:26" ht="15.75" customHeight="1"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8:26" ht="15.75" customHeight="1"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8:26" ht="15.75" customHeight="1"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8:26" ht="15.75" customHeight="1"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8:26" ht="15.75" customHeight="1"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8:26" ht="15.75" customHeight="1"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8:26" ht="15.75" customHeight="1"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8:26" ht="15.75" customHeight="1"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8:26" ht="15.75" customHeight="1"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8:26" ht="15.75" customHeight="1"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8:26" ht="15.75" customHeight="1"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8:26" ht="15.75" customHeight="1"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8:26" ht="15.75" customHeight="1"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8:26" ht="15.75" customHeight="1"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8:26" ht="15.75" customHeight="1"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8:26" ht="15.75" customHeight="1"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8:26" ht="15.75" customHeight="1"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8:26" ht="15.75" customHeight="1"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8:26" ht="15.75" customHeight="1"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8:26" ht="15.75" customHeight="1"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8:26" ht="15.75" customHeight="1"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8:26" ht="15.75" customHeight="1"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8:26" ht="15.75" customHeight="1"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8:26" ht="15.75" customHeight="1"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8:26" ht="15.75" customHeight="1"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8:26" ht="15.75" customHeight="1"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8:26" ht="15.75" customHeight="1"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8:26" ht="15.75" customHeight="1"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8:26" ht="15.75" customHeight="1"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8:26" ht="15.75" customHeight="1"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8:26" ht="15.75" customHeight="1"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8:26" ht="15.75" customHeight="1"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8:26" ht="15.75" customHeight="1"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8:26" ht="15.75" customHeight="1"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8:26" ht="15.75" customHeight="1"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8:26" ht="15.75" customHeight="1"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8:26" ht="15.75" customHeight="1"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8:26" ht="15.75" customHeight="1"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8:26" ht="15.75" customHeight="1"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8:26" ht="15.75" customHeight="1"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8:26" ht="15.75" customHeight="1"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8:26" ht="15.75" customHeight="1"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8:26" ht="15.75" customHeight="1"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8:26" ht="15.75" customHeight="1"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8:26" ht="15.75" customHeight="1"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8:26" ht="15.75" customHeight="1"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8:26" ht="15.75" customHeight="1"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8:26" ht="15.75" customHeight="1"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8:26" ht="15.75" customHeight="1"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8:26" ht="15.75" customHeight="1"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8:26" ht="15.75" customHeight="1"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8:26" ht="15.75" customHeight="1"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8:26" ht="15.75" customHeight="1"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8:26" ht="15.75" customHeight="1"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8:26" ht="15.75" customHeight="1"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8:26" ht="15.75" customHeight="1"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8:26" ht="15.75" customHeight="1"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8:26" ht="15.75" customHeight="1"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8:26" ht="15.75" customHeight="1"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8:26" ht="15.75" customHeight="1"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8:26" ht="15.75" customHeight="1"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8:26" ht="15.75" customHeight="1"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8:26" ht="15.75" customHeight="1"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8:26" ht="15.75" customHeight="1"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8:26" ht="15.75" customHeight="1"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8:26" ht="15.75" customHeight="1"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8:26" ht="15.75" customHeight="1"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8:26" ht="15.75" customHeight="1"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8:26" ht="15.75" customHeight="1"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8:26" ht="15.75" customHeight="1"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8:26" ht="15.75" customHeight="1"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8:26" ht="15.75" customHeight="1"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8:26" ht="15.75" customHeight="1"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8:26" ht="15.75" customHeight="1"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8:26" ht="15.75" customHeight="1"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8:26" ht="15.75" customHeight="1"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8:26" ht="15.75" customHeight="1"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8:26" ht="15.75" customHeight="1"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8:26" ht="15.75" customHeight="1"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8:26" ht="15.75" customHeight="1"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8:26" ht="15.75" customHeight="1"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8:26" ht="15.75" customHeight="1"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8:26" ht="15.75" customHeight="1"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8:26" ht="15.75" customHeight="1"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8:26" ht="15.75" customHeight="1"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8:26" ht="15.75" customHeight="1"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8:26" ht="15.75" customHeight="1"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8:26" ht="15.75" customHeight="1"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8:26" ht="15.75" customHeight="1"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8:26" ht="15.75" customHeight="1"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8:26" ht="15.75" customHeight="1"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8:26" ht="15.75" customHeight="1"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8:26" ht="15.75" customHeight="1"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8:26" ht="15.75" customHeight="1"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8:26" ht="15.75" customHeight="1"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8:26" ht="15.75" customHeight="1"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8:26" ht="15.75" customHeight="1"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8:26" ht="15.75" customHeight="1"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8:26" ht="15.75" customHeight="1"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8:26" ht="15.75" customHeight="1"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8:26" ht="15.75" customHeight="1"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8:26" ht="15.75" customHeight="1"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8:26" ht="15.75" customHeight="1"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8:26" ht="15.75" customHeight="1"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8:26" ht="15.75" customHeight="1"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8:26" ht="15.75" customHeight="1"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8:26" ht="15.75" customHeight="1"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8:26" ht="15.75" customHeight="1"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8:26" ht="15.75" customHeight="1"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8:26" ht="15.75" customHeight="1"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8:26" ht="15.75" customHeight="1"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8:26" ht="15.75" customHeight="1"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8:26" ht="15.75" customHeight="1"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8:26" ht="15.75" customHeight="1"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8:26" ht="15.75" customHeight="1"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8:26" ht="15.75" customHeight="1"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8:26" ht="15.75" customHeight="1"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8:26" ht="15.75" customHeight="1"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8:26" ht="15.75" customHeight="1"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8:26" ht="15.75" customHeight="1"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8:26" ht="15.75" customHeight="1"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8:26" ht="15.75" customHeight="1"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8:26" ht="15.75" customHeight="1"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8:26" ht="15.75" customHeight="1"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8:26" ht="15.75" customHeight="1"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8:26" ht="15.75" customHeight="1"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8:26" ht="15.75" customHeight="1"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8:26" ht="15.75" customHeight="1"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8:26" ht="15.75" customHeight="1"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8:26" ht="15.75" customHeight="1"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8:26" ht="15.75" customHeight="1"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8:26" ht="15.75" customHeight="1"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8:26" ht="15.75" customHeight="1"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8:26" ht="15.75" customHeight="1"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8:26" ht="15.75" customHeight="1"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8:26" ht="15.75" customHeight="1"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8:26" ht="15.75" customHeight="1"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8:26" ht="15.75" customHeight="1"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8:26" ht="15.75" customHeight="1"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8:26" ht="15.75" customHeight="1"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8:26" ht="15.75" customHeight="1"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8:26" ht="15.75" customHeight="1"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8:26" ht="15.75" customHeight="1"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8:26" ht="15.75" customHeight="1"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8:26" ht="15.75" customHeight="1"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8:26" ht="15.75" customHeight="1"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8:26" ht="15.75" customHeight="1"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8:26" ht="15.75" customHeight="1"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8:26" ht="15.75" customHeight="1"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8:26" ht="15.75" customHeight="1"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8:26" ht="15.75" customHeight="1"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8:26" ht="15.75" customHeight="1"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8:26" ht="15.75" customHeight="1"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8:26" ht="15.75" customHeight="1"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8:26" ht="15.75" customHeight="1"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8:26" ht="15.75" customHeight="1"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8:26" ht="15.75" customHeight="1"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8:26" ht="15.75" customHeight="1"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8:26" ht="15.75" customHeight="1"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8:26" ht="15.75" customHeight="1"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8:26" ht="15.75" customHeight="1"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8:26" ht="15.75" customHeight="1"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8:26" ht="15.75" customHeight="1"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8:26" ht="15.75" customHeight="1"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8:26" ht="15.75" customHeight="1"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8:26" ht="15.75" customHeight="1"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8:26" ht="15.75" customHeight="1"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8:26" ht="15.75" customHeight="1"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8:26" ht="15.75" customHeight="1"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8:26" ht="15.75" customHeight="1"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8:26" ht="15.75" customHeight="1"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8:26" ht="15.75" customHeight="1"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8:26" ht="15.75" customHeight="1"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8:26" ht="15.75" customHeight="1"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8:26" ht="15.75" customHeight="1"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8:26" ht="15.75" customHeight="1"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8:26" ht="15.75" customHeight="1"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8:26" ht="15.75" customHeight="1"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8:26" ht="15.75" customHeight="1"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8:26" ht="15.75" customHeight="1"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8:26" ht="15.75" customHeight="1"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8:26" ht="15.75" customHeight="1"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8:26" ht="15.75" customHeight="1"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8:26" ht="15.75" customHeight="1"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8:26" ht="15.75" customHeight="1"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8:26" ht="15.75" customHeight="1"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8:26" ht="15.75" customHeight="1"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8:26" ht="15.75" customHeight="1"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8:26" ht="15.75" customHeight="1"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8:26" ht="15.75" customHeight="1"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8:26" ht="15.75" customHeight="1"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8:26" ht="15.75" customHeight="1"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8:26" ht="15.75" customHeight="1"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8:26" ht="15.75" customHeight="1"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8:26" ht="15.75" customHeight="1"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8:26" ht="15.75" customHeight="1"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8:26" ht="15.75" customHeight="1"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8:26" ht="15.75" customHeight="1"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8:26" ht="15.75" customHeight="1"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8:26" ht="15.75" customHeight="1"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8:26" ht="15.75" customHeight="1"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8:26" ht="15.75" customHeight="1"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8:26" ht="15.75" customHeight="1"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8:26" ht="15.75" customHeight="1"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8:26" ht="15.75" customHeight="1"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8:26" ht="15.75" customHeight="1"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8:26" ht="15.75" customHeight="1"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8:26" ht="15.75" customHeight="1"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8:26" ht="15.75" customHeight="1"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8:26" ht="15.75" customHeight="1"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8:26" ht="15.75" customHeight="1"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8:26" ht="15.75" customHeight="1"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8:26" ht="15.75" customHeight="1"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8:26" ht="15.75" customHeight="1"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8:26" ht="15.75" customHeight="1"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8:26" ht="15.75" customHeight="1"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8:26" ht="15.75" customHeight="1"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8:26" ht="15.75" customHeight="1"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8:26" ht="15.75" customHeight="1"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8:26" ht="15.75" customHeight="1"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8:26" ht="15.75" customHeight="1"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8:26" ht="15.75" customHeight="1"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8:26" ht="15.75" customHeight="1"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8:26" ht="15.75" customHeight="1"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8:26" ht="15.75" customHeight="1"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8:26" ht="15.75" customHeight="1"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8:26" ht="15.75" customHeight="1"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8:26" ht="15.75" customHeight="1"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8:26" ht="15.75" customHeight="1"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8:26" ht="15.75" customHeight="1"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8:26" ht="15.75" customHeight="1"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8:26" ht="15.75" customHeight="1"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8:26" ht="15.75" customHeight="1"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8:26" ht="15.75" customHeight="1"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8:26" ht="15.75" customHeight="1"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8:26" ht="15.75" customHeight="1"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8:26" ht="15.75" customHeight="1"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8:26" ht="15.75" customHeight="1"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8:26" ht="15.75" customHeight="1"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8:26" ht="15.75" customHeight="1"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8:26" ht="15.75" customHeight="1"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8:26" ht="15.75" customHeight="1"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8:26" ht="15.75" customHeight="1"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8:26" ht="15.75" customHeight="1"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8:26" ht="15.75" customHeight="1"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8:26" ht="15.75" customHeight="1"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8:26" ht="15.75" customHeight="1"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8:26" ht="15.75" customHeight="1"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8:26" ht="15.75" customHeight="1"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8:26" ht="15.75" customHeight="1"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8:26" ht="15.75" customHeight="1"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8:26" ht="15.75" customHeight="1"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8:26" ht="15.75" customHeight="1"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8:26" ht="15.75" customHeight="1"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8:26" ht="15.75" customHeight="1"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8:26" ht="15.75" customHeight="1"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8:26" ht="15.75" customHeight="1"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8:26" ht="15.75" customHeight="1"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8:26" ht="15.75" customHeight="1"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8:26" ht="15.75" customHeight="1"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8:26" ht="15.75" customHeight="1"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8:26" ht="15.75" customHeight="1"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8:26" ht="15.75" customHeight="1"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8:26" ht="15.75" customHeight="1"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8:26" ht="15.75" customHeight="1"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8:26" ht="15.75" customHeight="1"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8:26" ht="15.75" customHeight="1"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8:26" ht="15.75" customHeight="1"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8:26" ht="15.75" customHeight="1"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8:26" ht="15.75" customHeight="1"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8:26" ht="15.75" customHeight="1"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8:26" ht="15.75" customHeight="1"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8:26" ht="15.75" customHeight="1"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8:26" ht="15.75" customHeight="1"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8:26" ht="15.75" customHeight="1"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8:26" ht="15.75" customHeight="1"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8:26" ht="15.75" customHeight="1"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8:26" ht="15.75" customHeight="1"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8:26" ht="15.75" customHeight="1"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8:26" ht="15.75" customHeight="1"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8:26" ht="15.75" customHeight="1"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8:26" ht="15.75" customHeight="1"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8:26" ht="15.75" customHeight="1"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8:26" ht="15.75" customHeight="1"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8:26" ht="15.75" customHeight="1"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8:26" ht="15.75" customHeight="1"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8:26" ht="15.75" customHeight="1"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8:26" ht="15.75" customHeight="1"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8:26" ht="15.75" customHeight="1"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8:26" ht="15.75" customHeight="1"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8:26" ht="15.75" customHeight="1"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8:26" ht="15.75" customHeight="1"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8:26" ht="15.75" customHeight="1"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8:26" ht="15.75" customHeight="1"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8:26" ht="15.75" customHeight="1"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8:26" ht="15.75" customHeight="1"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8:26" ht="15.75" customHeight="1"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8:26" ht="15.75" customHeight="1"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8:26" ht="15.75" customHeight="1"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8:26" ht="15.75" customHeight="1"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8:26" ht="15.75" customHeight="1"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8:26" ht="15.75" customHeight="1"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8:26" ht="15.75" customHeight="1"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8:26" ht="15.75" customHeight="1"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8:26" ht="15.75" customHeight="1"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8:26" ht="15.75" customHeight="1"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8:26" ht="15.75" customHeight="1"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8:26" ht="15.75" customHeight="1"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8:26" ht="15.75" customHeight="1"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8:26" ht="15.75" customHeight="1"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8:26" ht="15.75" customHeight="1"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8:26" ht="15.75" customHeight="1"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8:26" ht="15.75" customHeight="1"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8:26" ht="15.75" customHeight="1"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8:26" ht="15.75" customHeight="1"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8:26" ht="15.75" customHeight="1"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8:26" ht="15.75" customHeight="1"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8:26" ht="15.75" customHeight="1"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8:26" ht="15.75" customHeight="1"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8:26" ht="15.75" customHeight="1"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8:26" ht="15.75" customHeight="1"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8:26" ht="15.75" customHeight="1"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8:26" ht="15.75" customHeight="1"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8:26" ht="15.75" customHeight="1"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2023-02-14T05:04:43Z</dcterms:modified>
</cp:coreProperties>
</file>